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<sst xmlns="http://schemas.openxmlformats.org/spreadsheetml/2006/main" count="232" uniqueCount="181">
  <si>
    <t xml:space="preserve">ZAŁ. 6</t>
  </si>
  <si>
    <t xml:space="preserve">SEGMENT E</t>
  </si>
  <si>
    <t xml:space="preserve">PIĘTRO</t>
  </si>
  <si>
    <t xml:space="preserve">NR POM.P.</t>
  </si>
  <si>
    <t xml:space="preserve">NR POM.I.</t>
  </si>
  <si>
    <t xml:space="preserve">NAZWA POMIESZCZENIA</t>
  </si>
  <si>
    <t xml:space="preserve">POW. NETTO</t>
  </si>
  <si>
    <t xml:space="preserve">POW. BRUTTO</t>
  </si>
  <si>
    <t xml:space="preserve">POW. CAŁKOWITA</t>
  </si>
  <si>
    <t xml:space="preserve">POW. UŻYTKOWA (m²) PN ISO 9836:2015-12 do celu najmu –  wielu najemców </t>
  </si>
  <si>
    <t xml:space="preserve">POW. UŻYTKOWA (m²) PN ISO 9836:2015-12 do celu najmu –1 najemca</t>
  </si>
  <si>
    <t xml:space="preserve">POW. UŻYTKOWA (m²) do celów podatkowych</t>
  </si>
  <si>
    <t xml:space="preserve">WYSOKOŚĆ   POM. (cm)</t>
  </si>
  <si>
    <t xml:space="preserve">PIWNICA</t>
  </si>
  <si>
    <t xml:space="preserve">E -1.01</t>
  </si>
  <si>
    <t xml:space="preserve">WC</t>
  </si>
  <si>
    <t xml:space="preserve">ZESTAWIENIE POWIERZCHNI</t>
  </si>
  <si>
    <t xml:space="preserve">PARTER</t>
  </si>
  <si>
    <t xml:space="preserve">ANTRESOLA</t>
  </si>
  <si>
    <t xml:space="preserve">SUMA</t>
  </si>
  <si>
    <t xml:space="preserve">E -1.02</t>
  </si>
  <si>
    <t xml:space="preserve">SZATNIA</t>
  </si>
  <si>
    <t xml:space="preserve">POWIERZCHNIA UŻYTKOWA wielu n.</t>
  </si>
  <si>
    <t xml:space="preserve">E -1.03</t>
  </si>
  <si>
    <t xml:space="preserve">POM. SOCJALNE</t>
  </si>
  <si>
    <t xml:space="preserve">POWIERZCHNIA CAŁKOWITA</t>
  </si>
  <si>
    <t xml:space="preserve">E -1.04</t>
  </si>
  <si>
    <t xml:space="preserve">BIURO</t>
  </si>
  <si>
    <t xml:space="preserve">POWIERZCHNIA BRUTTO</t>
  </si>
  <si>
    <t xml:space="preserve">E -1.05</t>
  </si>
  <si>
    <t xml:space="preserve">POWIERZCHNIA NETTO</t>
  </si>
  <si>
    <t xml:space="preserve">E -1.06</t>
  </si>
  <si>
    <t xml:space="preserve">PRZEDSIONEK</t>
  </si>
  <si>
    <t xml:space="preserve">POWIERZCHNIA UŻYTKOWA podatek</t>
  </si>
  <si>
    <t xml:space="preserve">E -1.07</t>
  </si>
  <si>
    <t xml:space="preserve">MAGAZYN CHEMII</t>
  </si>
  <si>
    <t xml:space="preserve">POWIERZCHNIA UŻYTKOWA  1 najemca </t>
  </si>
  <si>
    <t xml:space="preserve">E -1.08</t>
  </si>
  <si>
    <t xml:space="preserve">KORYTARZ</t>
  </si>
  <si>
    <t xml:space="preserve">E -1.09</t>
  </si>
  <si>
    <t xml:space="preserve">POM.TECHNICZNE</t>
  </si>
  <si>
    <t xml:space="preserve">LEGENDA</t>
  </si>
  <si>
    <t xml:space="preserve">E -1.10</t>
  </si>
  <si>
    <t xml:space="preserve">ROZDZIELNIA</t>
  </si>
  <si>
    <t xml:space="preserve">POWIERZCHNIA MAGAZYNOWA / POMOCNICZA</t>
  </si>
  <si>
    <t xml:space="preserve">E -1.11</t>
  </si>
  <si>
    <t xml:space="preserve">POWIERZCHNIA KOMUNIKACYJNA / RUCHU</t>
  </si>
  <si>
    <t xml:space="preserve">E -1.12</t>
  </si>
  <si>
    <t xml:space="preserve">POWIERZCHNIA SOCJALNA / ADMINISTRACYJNA</t>
  </si>
  <si>
    <t xml:space="preserve">E -1.13</t>
  </si>
  <si>
    <t xml:space="preserve">ZBIORNIKI</t>
  </si>
  <si>
    <t xml:space="preserve">POWIERZCHNIA USŁUGOWA</t>
  </si>
  <si>
    <t xml:space="preserve">E -1.14</t>
  </si>
  <si>
    <t xml:space="preserve">MAGAZYN </t>
  </si>
  <si>
    <t xml:space="preserve">POWIERZCHNIA UŻYTKOWA / POKOJE / SANITARIATY</t>
  </si>
  <si>
    <t xml:space="preserve">E -1.15</t>
  </si>
  <si>
    <t xml:space="preserve">E -1.16</t>
  </si>
  <si>
    <t xml:space="preserve">WC DLA NIEPEŁNOSPRAWNYCH</t>
  </si>
  <si>
    <t xml:space="preserve">WYSOKOŚĆ POMIESZCZENIA</t>
  </si>
  <si>
    <t xml:space="preserve">E -1.17</t>
  </si>
  <si>
    <t xml:space="preserve">0-140 cm</t>
  </si>
  <si>
    <t xml:space="preserve">NETTO </t>
  </si>
  <si>
    <t xml:space="preserve">NIE WLICZANA KOMUNIKACJA I KLATKI SCHODOWE</t>
  </si>
  <si>
    <t xml:space="preserve">E -1.18</t>
  </si>
  <si>
    <t xml:space="preserve">140-220 cm</t>
  </si>
  <si>
    <t xml:space="preserve">BRUTTO</t>
  </si>
  <si>
    <t xml:space="preserve">NETTO POWIĘKSZONA O KOMUNIKACJE I KLATKI SCHODOWE</t>
  </si>
  <si>
    <t xml:space="preserve">E -1.19</t>
  </si>
  <si>
    <t xml:space="preserve">POM.PORZĄDKOWE</t>
  </si>
  <si>
    <t xml:space="preserve">220 cm&gt;</t>
  </si>
  <si>
    <t xml:space="preserve">CAŁKOWITA</t>
  </si>
  <si>
    <t xml:space="preserve">MIERZONE PO OBRYSIE ŚCIAN ZEWNĘTRZNYCH</t>
  </si>
  <si>
    <t xml:space="preserve">E -1.20</t>
  </si>
  <si>
    <t xml:space="preserve">POM. GAZY TECHNICZNE</t>
  </si>
  <si>
    <t xml:space="preserve">E -1.21</t>
  </si>
  <si>
    <t xml:space="preserve">WANNA 1</t>
  </si>
  <si>
    <t xml:space="preserve">KOREKTA</t>
  </si>
  <si>
    <t xml:space="preserve">E -1.22</t>
  </si>
  <si>
    <t xml:space="preserve">WANNA 2</t>
  </si>
  <si>
    <t xml:space="preserve">E -1.23</t>
  </si>
  <si>
    <t xml:space="preserve">SIŁOWNIA</t>
  </si>
  <si>
    <t xml:space="preserve">E -1.24</t>
  </si>
  <si>
    <t xml:space="preserve">SAUNA 2</t>
  </si>
  <si>
    <t xml:space="preserve">E -1.25</t>
  </si>
  <si>
    <t xml:space="preserve">GROTA TĘŻNIA</t>
  </si>
  <si>
    <t xml:space="preserve">E -1.26</t>
  </si>
  <si>
    <t xml:space="preserve">KOMUNIKACJA</t>
  </si>
  <si>
    <t xml:space="preserve">E -1.27</t>
  </si>
  <si>
    <t xml:space="preserve">NATRYSKI</t>
  </si>
  <si>
    <t xml:space="preserve">E -1.28</t>
  </si>
  <si>
    <t xml:space="preserve">SAUNA 1</t>
  </si>
  <si>
    <t xml:space="preserve">E -1.29</t>
  </si>
  <si>
    <t xml:space="preserve">E -1.30</t>
  </si>
  <si>
    <t xml:space="preserve">E -1.31</t>
  </si>
  <si>
    <t xml:space="preserve">E -1.32</t>
  </si>
  <si>
    <t xml:space="preserve">GABINET ZABIEGOWY</t>
  </si>
  <si>
    <t xml:space="preserve">E -1.33</t>
  </si>
  <si>
    <t xml:space="preserve">E -1.34</t>
  </si>
  <si>
    <t xml:space="preserve">PRZEBIERALNIA</t>
  </si>
  <si>
    <t xml:space="preserve">E -1.35</t>
  </si>
  <si>
    <t xml:space="preserve">E -1.36</t>
  </si>
  <si>
    <t xml:space="preserve">ODNOWA BIOLOGICZNA</t>
  </si>
  <si>
    <t xml:space="preserve">E -1.37</t>
  </si>
  <si>
    <t xml:space="preserve">E -1.38</t>
  </si>
  <si>
    <t xml:space="preserve">RECEPCJA</t>
  </si>
  <si>
    <t xml:space="preserve">E -1.39</t>
  </si>
  <si>
    <t xml:space="preserve">E -1.40</t>
  </si>
  <si>
    <t xml:space="preserve">ŁAZIENKA</t>
  </si>
  <si>
    <t xml:space="preserve">E -1.41</t>
  </si>
  <si>
    <t xml:space="preserve">E -1.42</t>
  </si>
  <si>
    <t xml:space="preserve">E -1.43</t>
  </si>
  <si>
    <t xml:space="preserve">E -1.44</t>
  </si>
  <si>
    <t xml:space="preserve">KOMUNIKACJA/KLATKA SCHODOWA</t>
  </si>
  <si>
    <t xml:space="preserve">E -1.45</t>
  </si>
  <si>
    <t xml:space="preserve">PODBASENIE</t>
  </si>
  <si>
    <t xml:space="preserve">135-312</t>
  </si>
  <si>
    <t xml:space="preserve">E 0.01</t>
  </si>
  <si>
    <t xml:space="preserve">E 0.02</t>
  </si>
  <si>
    <t xml:space="preserve">E 0.03</t>
  </si>
  <si>
    <t xml:space="preserve">E 0.04</t>
  </si>
  <si>
    <t xml:space="preserve">E 0.05</t>
  </si>
  <si>
    <t xml:space="preserve">E 0.06</t>
  </si>
  <si>
    <t xml:space="preserve">E 0.07</t>
  </si>
  <si>
    <t xml:space="preserve">POM. PORZĄDKOWE</t>
  </si>
  <si>
    <t xml:space="preserve">E 0.08</t>
  </si>
  <si>
    <t xml:space="preserve">ZMYWALNIA</t>
  </si>
  <si>
    <t xml:space="preserve">E 0.09</t>
  </si>
  <si>
    <t xml:space="preserve">KUCHNIA</t>
  </si>
  <si>
    <t xml:space="preserve">E 0.10</t>
  </si>
  <si>
    <t xml:space="preserve">E 0.11</t>
  </si>
  <si>
    <t xml:space="preserve">ZAPLECZE</t>
  </si>
  <si>
    <t xml:space="preserve">E 0.12</t>
  </si>
  <si>
    <t xml:space="preserve">E 0.13</t>
  </si>
  <si>
    <t xml:space="preserve">MAGAZYN</t>
  </si>
  <si>
    <t xml:space="preserve">E 0.14</t>
  </si>
  <si>
    <t xml:space="preserve">E 0.15</t>
  </si>
  <si>
    <t xml:space="preserve">E 0.16</t>
  </si>
  <si>
    <t xml:space="preserve">E 0.17</t>
  </si>
  <si>
    <t xml:space="preserve">E 0.18</t>
  </si>
  <si>
    <t xml:space="preserve">CHŁODNIA</t>
  </si>
  <si>
    <t xml:space="preserve">E 0.19</t>
  </si>
  <si>
    <t xml:space="preserve">E 0.20</t>
  </si>
  <si>
    <t xml:space="preserve">BAR</t>
  </si>
  <si>
    <t xml:space="preserve">E 0.21</t>
  </si>
  <si>
    <t xml:space="preserve">E 0.22</t>
  </si>
  <si>
    <t xml:space="preserve">E 0.23</t>
  </si>
  <si>
    <t xml:space="preserve">E 0.24</t>
  </si>
  <si>
    <t xml:space="preserve">ZAPLECZE RATOWNICZE</t>
  </si>
  <si>
    <t xml:space="preserve">E 0.25</t>
  </si>
  <si>
    <t xml:space="preserve">E 0.26</t>
  </si>
  <si>
    <t xml:space="preserve">E 0.27</t>
  </si>
  <si>
    <t xml:space="preserve">RATOWNIK</t>
  </si>
  <si>
    <t xml:space="preserve">E 0.28</t>
  </si>
  <si>
    <t xml:space="preserve">SZATNIA MĘSKA</t>
  </si>
  <si>
    <t xml:space="preserve">E 0.29</t>
  </si>
  <si>
    <t xml:space="preserve">PRYSZNICE</t>
  </si>
  <si>
    <t xml:space="preserve">E 0.30</t>
  </si>
  <si>
    <t xml:space="preserve">E 0.31</t>
  </si>
  <si>
    <t xml:space="preserve">SZATNIA DAMSKA</t>
  </si>
  <si>
    <t xml:space="preserve">E 0.32</t>
  </si>
  <si>
    <t xml:space="preserve">E 0.33</t>
  </si>
  <si>
    <t xml:space="preserve">E 0.34</t>
  </si>
  <si>
    <t xml:space="preserve">SZATNIA DZIECI</t>
  </si>
  <si>
    <t xml:space="preserve">E 0.35</t>
  </si>
  <si>
    <t xml:space="preserve">E 0.36</t>
  </si>
  <si>
    <t xml:space="preserve">BASEN</t>
  </si>
  <si>
    <t xml:space="preserve">E 0.37</t>
  </si>
  <si>
    <t xml:space="preserve">E 0.38</t>
  </si>
  <si>
    <t xml:space="preserve">WEJŚCIE</t>
  </si>
  <si>
    <t xml:space="preserve">E 0.39</t>
  </si>
  <si>
    <t xml:space="preserve">E 0.40</t>
  </si>
  <si>
    <t xml:space="preserve">E 0.41</t>
  </si>
  <si>
    <t xml:space="preserve">E 0.42</t>
  </si>
  <si>
    <t xml:space="preserve">E 0.43</t>
  </si>
  <si>
    <t xml:space="preserve">E 0.44</t>
  </si>
  <si>
    <t xml:space="preserve">E 0.45</t>
  </si>
  <si>
    <t xml:space="preserve">SERWEROWNIA</t>
  </si>
  <si>
    <t xml:space="preserve">E 0.46</t>
  </si>
  <si>
    <t xml:space="preserve">DZIAŁ ADMINISTRACJI</t>
  </si>
  <si>
    <t xml:space="preserve">E 1.01</t>
  </si>
  <si>
    <t xml:space="preserve">E 1.02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</si>
</sst>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0%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EEEEEE"/>
        <bgColor rgb="FFF2F2F2"/>
      </patternFill>
    </fill>
    <fill>
      <patternFill patternType="solid">
        <fgColor rgb="FF99CCCC"/>
        <bgColor rgb="FF9DC3E6"/>
      </patternFill>
    </fill>
    <fill>
      <patternFill patternType="solid">
        <fgColor rgb="FFCCFFFF"/>
        <bgColor rgb="FFEEEEEE"/>
      </patternFill>
    </fill>
    <fill>
      <patternFill patternType="solid">
        <fgColor rgb="FFFFF2CC"/>
        <bgColor rgb="FFFFFFD5"/>
      </patternFill>
    </fill>
    <fill>
      <patternFill patternType="solid">
        <fgColor rgb="FFFFD966"/>
        <bgColor rgb="FFFFDC6D"/>
      </patternFill>
    </fill>
    <fill>
      <patternFill patternType="solid">
        <fgColor rgb="FFE7E6E6"/>
        <bgColor rgb="FFEEEEEE"/>
      </patternFill>
    </fill>
    <fill>
      <patternFill patternType="solid">
        <fgColor rgb="FFFFFFFF"/>
        <bgColor rgb="FFF2F2F2"/>
      </patternFill>
    </fill>
    <fill>
      <patternFill patternType="solid">
        <fgColor rgb="FF9DC3E6"/>
        <bgColor rgb="FF99CCCC"/>
      </patternFill>
    </fill>
    <fill>
      <patternFill patternType="solid">
        <fgColor rgb="FFF4B183"/>
        <bgColor rgb="FFFFD966"/>
      </patternFill>
    </fill>
    <fill>
      <patternFill patternType="solid">
        <fgColor rgb="FFFFDC6D"/>
        <bgColor rgb="FFFFD966"/>
      </patternFill>
    </fill>
    <fill>
      <patternFill patternType="solid">
        <fgColor rgb="FFC5E0B4"/>
        <bgColor rgb="FFE7E6E6"/>
      </patternFill>
    </fill>
    <fill>
      <patternFill patternType="solid">
        <fgColor rgb="FFFFFFD5"/>
        <bgColor rgb="FFFFF2CC"/>
      </patternFill>
    </fill>
    <fill>
      <patternFill patternType="solid">
        <fgColor rgb="FF669999"/>
        <bgColor rgb="FF808080"/>
      </patternFill>
    </fill>
    <fill>
      <patternFill patternType="solid">
        <fgColor rgb="FF33FF99"/>
        <bgColor rgb="FF00FFFF"/>
      </patternFill>
    </fill>
    <fill>
      <patternFill patternType="solid">
        <fgColor rgb="FFF2F2F2"/>
        <bgColor rgb="FFEEEE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hair">
        <color rgb="FF808080"/>
      </left>
      <right/>
      <top style="hair">
        <color rgb="FF808080"/>
      </top>
      <bottom style="hair">
        <color rgb="FF808080"/>
      </bottom>
      <diagonal/>
    </border>
    <border diagonalUp="false" diagonalDown="false">
      <left/>
      <right/>
      <top style="hair">
        <color rgb="FF808080"/>
      </top>
      <bottom style="hair">
        <color rgb="FF808080"/>
      </bottom>
      <diagonal/>
    </border>
    <border diagonalUp="false" diagonalDown="false">
      <left/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/>
      <top style="hair"/>
      <bottom style="thin"/>
      <diagonal/>
    </border>
    <border diagonalUp="false" diagonalDown="false">
      <left/>
      <right/>
      <top style="hair"/>
      <bottom style="thin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 style="hair"/>
      <top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4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5" borderId="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6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8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6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8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4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9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9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5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1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2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5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1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1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14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3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3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5" borderId="3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3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5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8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3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4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16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5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8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8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8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9CCCC"/>
      <rgbColor rgb="FF808080"/>
      <rgbColor rgb="FF9999FF"/>
      <rgbColor rgb="FF993366"/>
      <rgbColor rgb="FFFFFFD5"/>
      <rgbColor rgb="FFCCFFFF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5E0B4"/>
      <rgbColor rgb="FFFFF2CC"/>
      <rgbColor rgb="FF9DC3E6"/>
      <rgbColor rgb="FFF4B183"/>
      <rgbColor rgb="FFF2F2F2"/>
      <rgbColor rgb="FFFFDC6D"/>
      <rgbColor rgb="FF3366FF"/>
      <rgbColor rgb="FF33FF99"/>
      <rgbColor rgb="FF99CC00"/>
      <rgbColor rgb="FFFFD966"/>
      <rgbColor rgb="FFFF9900"/>
      <rgbColor rgb="FFFF6600"/>
      <rgbColor rgb="FF666699"/>
      <rgbColor rgb="FF66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01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Q38" activeCellId="0" sqref="Q38"/>
    </sheetView>
  </sheetViews>
  <sheetFormatPr defaultRowHeight="13.8"/>
  <cols>
    <col collapsed="false" hidden="false" max="1" min="1" style="0" width="13.0918367346939"/>
    <col collapsed="false" hidden="false" max="3" min="2" style="0" width="10.3928571428571"/>
    <col collapsed="false" hidden="false" max="4" min="4" style="0" width="30.9132653061224"/>
    <col collapsed="false" hidden="false" max="5" min="5" style="0" width="10.1224489795918"/>
    <col collapsed="false" hidden="false" max="6" min="6" style="0" width="10.530612244898"/>
    <col collapsed="false" hidden="false" max="7" min="7" style="0" width="10.9336734693878"/>
    <col collapsed="false" hidden="false" max="8" min="8" style="0" width="24.4336734693878"/>
    <col collapsed="false" hidden="false" max="9" min="9" style="0" width="22.9489795918367"/>
    <col collapsed="false" hidden="false" max="10" min="10" style="0" width="16.3316326530612"/>
    <col collapsed="false" hidden="false" max="12" min="11" style="0" width="13.2295918367347"/>
    <col collapsed="false" hidden="false" max="13" min="13" style="0" width="14.3112244897959"/>
    <col collapsed="false" hidden="false" max="14" min="14" style="0" width="13.7704081632653"/>
    <col collapsed="false" hidden="false" max="15" min="15" style="0" width="8.23469387755102"/>
    <col collapsed="false" hidden="false" max="16" min="16" style="0" width="21.4642857142857"/>
    <col collapsed="false" hidden="false" max="17" min="17" style="0" width="17.8214285714286"/>
    <col collapsed="false" hidden="false" max="18" min="18" style="0" width="19.1683673469388"/>
    <col collapsed="false" hidden="false" max="19" min="19" style="0" width="18.4948979591837"/>
    <col collapsed="false" hidden="false" max="20" min="20" style="0" width="19.1683673469388"/>
    <col collapsed="false" hidden="false" max="1025" min="21" style="0" width="8.23469387755102"/>
  </cols>
  <sheetData>
    <row r="1" customFormat="false" ht="19.65" hidden="false" customHeight="true" outlineLevel="0" collapsed="false">
      <c r="A1" s="1" t="s">
        <v>0</v>
      </c>
      <c r="B1" s="2"/>
      <c r="C1" s="3"/>
      <c r="D1" s="3"/>
      <c r="E1" s="3"/>
      <c r="F1" s="3"/>
      <c r="G1" s="3"/>
      <c r="H1" s="4"/>
      <c r="I1" s="4"/>
      <c r="J1" s="4"/>
      <c r="K1" s="4"/>
      <c r="T1" s="5"/>
    </row>
    <row r="2" customFormat="false" ht="20.25" hidden="false" customHeight="true" outlineLevel="0" collapsed="false">
      <c r="A2" s="1" t="s">
        <v>1</v>
      </c>
      <c r="B2" s="2"/>
      <c r="C2" s="3"/>
      <c r="D2" s="3"/>
      <c r="E2" s="3"/>
      <c r="F2" s="3"/>
      <c r="G2" s="3"/>
      <c r="H2" s="4"/>
      <c r="I2" s="4"/>
      <c r="J2" s="4"/>
      <c r="K2" s="4"/>
      <c r="T2" s="5"/>
    </row>
    <row r="3" customFormat="false" ht="51.55" hidden="false" customHeight="true" outlineLevel="0" collapsed="false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10" t="s">
        <v>10</v>
      </c>
      <c r="J3" s="11" t="s">
        <v>11</v>
      </c>
      <c r="K3" s="12" t="s">
        <v>12</v>
      </c>
      <c r="T3" s="13"/>
    </row>
    <row r="4" customFormat="false" ht="13.8" hidden="false" customHeight="false" outlineLevel="0" collapsed="false">
      <c r="A4" s="14" t="s">
        <v>13</v>
      </c>
      <c r="B4" s="15" t="s">
        <v>14</v>
      </c>
      <c r="C4" s="16"/>
      <c r="D4" s="17" t="s">
        <v>15</v>
      </c>
      <c r="E4" s="18" t="n">
        <v>4.85</v>
      </c>
      <c r="F4" s="18" t="n">
        <v>4.85</v>
      </c>
      <c r="G4" s="19"/>
      <c r="H4" s="20" t="n">
        <v>4.61</v>
      </c>
      <c r="I4" s="20" t="n">
        <v>4.61</v>
      </c>
      <c r="J4" s="21" t="n">
        <v>4.61</v>
      </c>
      <c r="K4" s="22" t="n">
        <v>317</v>
      </c>
      <c r="M4" s="23" t="s">
        <v>16</v>
      </c>
      <c r="N4" s="24"/>
      <c r="O4" s="25"/>
      <c r="P4" s="26" t="s">
        <v>13</v>
      </c>
      <c r="Q4" s="26" t="s">
        <v>17</v>
      </c>
      <c r="R4" s="27" t="s">
        <v>18</v>
      </c>
      <c r="S4" s="28" t="s">
        <v>19</v>
      </c>
      <c r="T4" s="13"/>
    </row>
    <row r="5" customFormat="false" ht="13.8" hidden="false" customHeight="false" outlineLevel="0" collapsed="false">
      <c r="A5" s="29"/>
      <c r="B5" s="15" t="s">
        <v>20</v>
      </c>
      <c r="C5" s="16"/>
      <c r="D5" s="30" t="s">
        <v>21</v>
      </c>
      <c r="E5" s="18" t="n">
        <v>4.06</v>
      </c>
      <c r="F5" s="18" t="n">
        <v>4.06</v>
      </c>
      <c r="G5" s="19"/>
      <c r="H5" s="20" t="n">
        <v>4.06</v>
      </c>
      <c r="I5" s="20" t="n">
        <v>4.06</v>
      </c>
      <c r="J5" s="21" t="n">
        <v>4.06</v>
      </c>
      <c r="K5" s="22" t="n">
        <v>317</v>
      </c>
      <c r="M5" s="31" t="s">
        <v>22</v>
      </c>
      <c r="N5" s="31"/>
      <c r="O5" s="31"/>
      <c r="P5" s="32" t="n">
        <f aca="false">SUM(H49)</f>
        <v>1079.4</v>
      </c>
      <c r="Q5" s="32" t="n">
        <f aca="false">SUM(H96)</f>
        <v>747.76</v>
      </c>
      <c r="R5" s="32" t="n">
        <f aca="false">SUM(H101)</f>
        <v>87.2</v>
      </c>
      <c r="S5" s="33" t="n">
        <f aca="false">SUM(P5:R5)</f>
        <v>1914.36</v>
      </c>
      <c r="T5" s="34"/>
    </row>
    <row r="6" customFormat="false" ht="13.8" hidden="false" customHeight="false" outlineLevel="0" collapsed="false">
      <c r="A6" s="35"/>
      <c r="B6" s="15" t="s">
        <v>23</v>
      </c>
      <c r="C6" s="16"/>
      <c r="D6" s="36" t="s">
        <v>24</v>
      </c>
      <c r="E6" s="21" t="n">
        <v>3.16</v>
      </c>
      <c r="F6" s="21" t="n">
        <v>3.16</v>
      </c>
      <c r="G6" s="19"/>
      <c r="H6" s="37" t="n">
        <v>3.16</v>
      </c>
      <c r="I6" s="37" t="n">
        <v>3.16</v>
      </c>
      <c r="J6" s="21" t="n">
        <v>3.16</v>
      </c>
      <c r="K6" s="22" t="n">
        <v>317</v>
      </c>
      <c r="M6" s="38" t="s">
        <v>25</v>
      </c>
      <c r="N6" s="39"/>
      <c r="O6" s="40"/>
      <c r="P6" s="41" t="n">
        <f aca="false">SUM(G49)</f>
        <v>1682.26</v>
      </c>
      <c r="Q6" s="41" t="n">
        <f aca="false">SUM(G96)</f>
        <v>1688.01</v>
      </c>
      <c r="R6" s="41" t="n">
        <f aca="false">SUM(G101)</f>
        <v>964.97</v>
      </c>
      <c r="S6" s="42" t="n">
        <f aca="false">SUM(P6:R6)</f>
        <v>4335.24</v>
      </c>
      <c r="T6" s="13"/>
    </row>
    <row r="7" customFormat="false" ht="13.8" hidden="false" customHeight="false" outlineLevel="0" collapsed="false">
      <c r="A7" s="35"/>
      <c r="B7" s="15" t="s">
        <v>26</v>
      </c>
      <c r="C7" s="16" t="n">
        <v>72</v>
      </c>
      <c r="D7" s="43" t="s">
        <v>27</v>
      </c>
      <c r="E7" s="21" t="n">
        <v>5.39</v>
      </c>
      <c r="F7" s="21" t="n">
        <v>5.39</v>
      </c>
      <c r="G7" s="19"/>
      <c r="H7" s="37" t="n">
        <v>5.39</v>
      </c>
      <c r="I7" s="37" t="n">
        <v>5.39</v>
      </c>
      <c r="J7" s="21" t="n">
        <v>5.39</v>
      </c>
      <c r="K7" s="22" t="n">
        <v>317</v>
      </c>
      <c r="M7" s="38" t="s">
        <v>28</v>
      </c>
      <c r="N7" s="39"/>
      <c r="O7" s="40"/>
      <c r="P7" s="44" t="n">
        <f aca="false">SUM(F49)</f>
        <v>1454.51</v>
      </c>
      <c r="Q7" s="41" t="n">
        <f aca="false">SUM(F96)</f>
        <v>1130.46</v>
      </c>
      <c r="R7" s="44" t="n">
        <f aca="false">SUM(F101)</f>
        <v>119.64</v>
      </c>
      <c r="S7" s="42" t="n">
        <f aca="false">SUM(P7:R7)</f>
        <v>2704.61</v>
      </c>
      <c r="T7" s="45"/>
    </row>
    <row r="8" customFormat="false" ht="13.8" hidden="false" customHeight="false" outlineLevel="0" collapsed="false">
      <c r="A8" s="35"/>
      <c r="B8" s="46" t="s">
        <v>29</v>
      </c>
      <c r="C8" s="47"/>
      <c r="D8" s="48"/>
      <c r="E8" s="49"/>
      <c r="F8" s="49"/>
      <c r="G8" s="50"/>
      <c r="H8" s="49"/>
      <c r="I8" s="49"/>
      <c r="J8" s="49"/>
      <c r="K8" s="22"/>
      <c r="M8" s="38" t="s">
        <v>30</v>
      </c>
      <c r="N8" s="39"/>
      <c r="O8" s="40"/>
      <c r="P8" s="44" t="n">
        <f aca="false">SUM(E49)</f>
        <v>1281.8</v>
      </c>
      <c r="Q8" s="44" t="n">
        <f aca="false">SUM(E96)</f>
        <v>748.09</v>
      </c>
      <c r="R8" s="44" t="n">
        <f aca="false">SUM(E101)</f>
        <v>87.36</v>
      </c>
      <c r="S8" s="51" t="n">
        <f aca="false">SUM(P8:R8)</f>
        <v>2117.25</v>
      </c>
    </row>
    <row r="9" customFormat="false" ht="13.8" hidden="false" customHeight="false" outlineLevel="0" collapsed="false">
      <c r="A9" s="35"/>
      <c r="B9" s="15" t="s">
        <v>31</v>
      </c>
      <c r="C9" s="16"/>
      <c r="D9" s="30" t="s">
        <v>32</v>
      </c>
      <c r="E9" s="18" t="n">
        <v>3.77</v>
      </c>
      <c r="F9" s="18" t="n">
        <v>3.77</v>
      </c>
      <c r="G9" s="19"/>
      <c r="H9" s="20" t="n">
        <v>3.77</v>
      </c>
      <c r="I9" s="20" t="n">
        <v>3.77</v>
      </c>
      <c r="J9" s="21" t="n">
        <v>3.77</v>
      </c>
      <c r="K9" s="22" t="n">
        <v>312</v>
      </c>
      <c r="M9" s="52" t="s">
        <v>33</v>
      </c>
      <c r="N9" s="52"/>
      <c r="O9" s="52"/>
      <c r="P9" s="44" t="n">
        <f aca="false">SUM(J49)</f>
        <v>462.73</v>
      </c>
      <c r="Q9" s="44" t="n">
        <f aca="false">SUM(J96)</f>
        <v>1107.96</v>
      </c>
      <c r="R9" s="44" t="n">
        <f aca="false">SUM(J101)</f>
        <v>17.38</v>
      </c>
      <c r="S9" s="53" t="n">
        <f aca="false">SUM(P9:R9)</f>
        <v>1588.07</v>
      </c>
    </row>
    <row r="10" customFormat="false" ht="13.8" hidden="false" customHeight="false" outlineLevel="0" collapsed="false">
      <c r="A10" s="35"/>
      <c r="B10" s="15" t="s">
        <v>34</v>
      </c>
      <c r="C10" s="16"/>
      <c r="D10" s="54" t="s">
        <v>35</v>
      </c>
      <c r="E10" s="55" t="n">
        <v>7.72</v>
      </c>
      <c r="F10" s="55" t="n">
        <v>7.72</v>
      </c>
      <c r="G10" s="15"/>
      <c r="H10" s="56" t="n">
        <v>7.57</v>
      </c>
      <c r="I10" s="56" t="n">
        <v>7.57</v>
      </c>
      <c r="J10" s="57" t="n">
        <v>7.57</v>
      </c>
      <c r="K10" s="58" t="n">
        <v>312</v>
      </c>
      <c r="M10" s="59" t="s">
        <v>36</v>
      </c>
      <c r="N10" s="59"/>
      <c r="O10" s="59"/>
      <c r="P10" s="32" t="n">
        <f aca="false">SUM(I49)</f>
        <v>1217.09</v>
      </c>
      <c r="Q10" s="32" t="n">
        <f aca="false">SUM(I96)</f>
        <v>1122.76</v>
      </c>
      <c r="R10" s="32" t="n">
        <f aca="false">SUM(I101)</f>
        <v>119.48</v>
      </c>
      <c r="S10" s="33" t="n">
        <f aca="false">SUM(P10:R10)</f>
        <v>2459.33</v>
      </c>
    </row>
    <row r="11" customFormat="false" ht="13.8" hidden="false" customHeight="false" outlineLevel="0" collapsed="false">
      <c r="A11" s="35"/>
      <c r="B11" s="15" t="s">
        <v>37</v>
      </c>
      <c r="C11" s="16" t="n">
        <v>84</v>
      </c>
      <c r="D11" s="60" t="s">
        <v>38</v>
      </c>
      <c r="E11" s="57" t="n">
        <v>8.2</v>
      </c>
      <c r="F11" s="57" t="n">
        <v>8.2</v>
      </c>
      <c r="G11" s="15"/>
      <c r="H11" s="61" t="n">
        <v>8.2</v>
      </c>
      <c r="I11" s="61" t="n">
        <v>8.2</v>
      </c>
      <c r="J11" s="57" t="n">
        <v>8.2</v>
      </c>
      <c r="K11" s="58" t="n">
        <v>317</v>
      </c>
      <c r="M11" s="62"/>
      <c r="S11" s="45"/>
    </row>
    <row r="12" customFormat="false" ht="13.8" hidden="false" customHeight="false" outlineLevel="0" collapsed="false">
      <c r="A12" s="35"/>
      <c r="B12" s="15" t="s">
        <v>39</v>
      </c>
      <c r="C12" s="16"/>
      <c r="D12" s="63" t="s">
        <v>40</v>
      </c>
      <c r="E12" s="55" t="n">
        <v>4.45</v>
      </c>
      <c r="F12" s="55" t="n">
        <v>4.45</v>
      </c>
      <c r="G12" s="15"/>
      <c r="H12" s="56" t="n">
        <v>4.29</v>
      </c>
      <c r="I12" s="56" t="n">
        <v>4.29</v>
      </c>
      <c r="J12" s="57" t="n">
        <v>4.29</v>
      </c>
      <c r="K12" s="58" t="n">
        <v>312</v>
      </c>
      <c r="M12" s="64" t="s">
        <v>41</v>
      </c>
      <c r="N12" s="65"/>
      <c r="O12" s="65"/>
      <c r="P12" s="66"/>
      <c r="S12" s="45"/>
    </row>
    <row r="13" customFormat="false" ht="13.8" hidden="false" customHeight="false" outlineLevel="0" collapsed="false">
      <c r="A13" s="35"/>
      <c r="B13" s="15" t="s">
        <v>42</v>
      </c>
      <c r="C13" s="16"/>
      <c r="D13" s="54" t="s">
        <v>43</v>
      </c>
      <c r="E13" s="55" t="n">
        <v>10.1</v>
      </c>
      <c r="F13" s="55" t="n">
        <v>10.1</v>
      </c>
      <c r="G13" s="15"/>
      <c r="H13" s="56" t="n">
        <v>10.1</v>
      </c>
      <c r="I13" s="56" t="n">
        <v>10.1</v>
      </c>
      <c r="J13" s="57" t="n">
        <v>10.1</v>
      </c>
      <c r="K13" s="58" t="n">
        <v>312</v>
      </c>
      <c r="M13" s="67"/>
      <c r="N13" s="68" t="s">
        <v>44</v>
      </c>
      <c r="O13" s="69"/>
      <c r="P13" s="70"/>
      <c r="S13" s="45"/>
    </row>
    <row r="14" customFormat="false" ht="13.8" hidden="false" customHeight="false" outlineLevel="0" collapsed="false">
      <c r="A14" s="35"/>
      <c r="B14" s="15" t="s">
        <v>45</v>
      </c>
      <c r="C14" s="16"/>
      <c r="D14" s="63" t="s">
        <v>35</v>
      </c>
      <c r="E14" s="57" t="n">
        <v>12.1</v>
      </c>
      <c r="F14" s="57" t="n">
        <v>12.1</v>
      </c>
      <c r="G14" s="15"/>
      <c r="H14" s="56" t="n">
        <v>12.1</v>
      </c>
      <c r="I14" s="56" t="n">
        <v>12.1</v>
      </c>
      <c r="J14" s="57" t="n">
        <v>12.1</v>
      </c>
      <c r="K14" s="58" t="n">
        <v>312</v>
      </c>
      <c r="M14" s="71"/>
      <c r="N14" s="72" t="s">
        <v>46</v>
      </c>
      <c r="O14" s="73"/>
      <c r="P14" s="74"/>
      <c r="S14" s="45"/>
    </row>
    <row r="15" customFormat="false" ht="13.8" hidden="false" customHeight="false" outlineLevel="0" collapsed="false">
      <c r="A15" s="35"/>
      <c r="B15" s="15" t="s">
        <v>47</v>
      </c>
      <c r="C15" s="16"/>
      <c r="D15" s="63" t="s">
        <v>40</v>
      </c>
      <c r="E15" s="55" t="n">
        <v>8.98</v>
      </c>
      <c r="F15" s="55" t="n">
        <v>8.98</v>
      </c>
      <c r="G15" s="15"/>
      <c r="H15" s="56" t="n">
        <v>8.43</v>
      </c>
      <c r="I15" s="56" t="n">
        <v>8.43</v>
      </c>
      <c r="J15" s="57" t="n">
        <v>8.43</v>
      </c>
      <c r="K15" s="58" t="n">
        <v>312</v>
      </c>
      <c r="M15" s="75"/>
      <c r="N15" s="76" t="s">
        <v>48</v>
      </c>
      <c r="O15" s="73"/>
      <c r="P15" s="74"/>
      <c r="S15" s="45"/>
    </row>
    <row r="16" customFormat="false" ht="14.1" hidden="false" customHeight="true" outlineLevel="0" collapsed="false">
      <c r="A16" s="35"/>
      <c r="B16" s="15" t="s">
        <v>49</v>
      </c>
      <c r="C16" s="16"/>
      <c r="D16" s="54" t="s">
        <v>50</v>
      </c>
      <c r="E16" s="57" t="n">
        <v>44.09</v>
      </c>
      <c r="F16" s="57" t="n">
        <v>44.09</v>
      </c>
      <c r="G16" s="15"/>
      <c r="H16" s="56" t="n">
        <v>44.09</v>
      </c>
      <c r="I16" s="56" t="n">
        <v>44.09</v>
      </c>
      <c r="J16" s="57" t="n">
        <v>44.09</v>
      </c>
      <c r="K16" s="58" t="n">
        <v>312</v>
      </c>
      <c r="M16" s="77"/>
      <c r="N16" s="72" t="s">
        <v>51</v>
      </c>
      <c r="O16" s="73"/>
      <c r="P16" s="74"/>
      <c r="S16" s="45"/>
    </row>
    <row r="17" customFormat="false" ht="13.8" hidden="false" customHeight="false" outlineLevel="0" collapsed="false">
      <c r="A17" s="35"/>
      <c r="B17" s="15" t="s">
        <v>52</v>
      </c>
      <c r="C17" s="16"/>
      <c r="D17" s="54" t="s">
        <v>53</v>
      </c>
      <c r="E17" s="57" t="n">
        <v>33.54</v>
      </c>
      <c r="F17" s="57" t="n">
        <v>33.54</v>
      </c>
      <c r="G17" s="15"/>
      <c r="H17" s="56" t="n">
        <v>33.54</v>
      </c>
      <c r="I17" s="56" t="n">
        <v>33.54</v>
      </c>
      <c r="J17" s="57" t="n">
        <v>33.54</v>
      </c>
      <c r="K17" s="58" t="n">
        <v>312</v>
      </c>
      <c r="M17" s="78"/>
      <c r="N17" s="79" t="s">
        <v>54</v>
      </c>
      <c r="O17" s="69"/>
      <c r="P17" s="70"/>
      <c r="S17" s="45"/>
    </row>
    <row r="18" customFormat="false" ht="13.8" hidden="false" customHeight="false" outlineLevel="0" collapsed="false">
      <c r="A18" s="35"/>
      <c r="B18" s="15" t="s">
        <v>55</v>
      </c>
      <c r="C18" s="16"/>
      <c r="D18" s="54" t="s">
        <v>40</v>
      </c>
      <c r="E18" s="57" t="n">
        <v>10.21</v>
      </c>
      <c r="F18" s="57" t="n">
        <v>10.21</v>
      </c>
      <c r="G18" s="15"/>
      <c r="H18" s="56" t="n">
        <v>10.21</v>
      </c>
      <c r="I18" s="56" t="n">
        <v>10.21</v>
      </c>
      <c r="J18" s="57" t="n">
        <v>10.21</v>
      </c>
      <c r="K18" s="58" t="n">
        <v>250</v>
      </c>
      <c r="M18" s="62"/>
      <c r="S18" s="45"/>
    </row>
    <row r="19" customFormat="false" ht="14.95" hidden="false" customHeight="true" outlineLevel="0" collapsed="false">
      <c r="A19" s="35"/>
      <c r="B19" s="15" t="s">
        <v>56</v>
      </c>
      <c r="C19" s="16"/>
      <c r="D19" s="30" t="s">
        <v>57</v>
      </c>
      <c r="E19" s="57" t="n">
        <v>5.34</v>
      </c>
      <c r="F19" s="57" t="n">
        <v>5.34</v>
      </c>
      <c r="G19" s="15"/>
      <c r="H19" s="80" t="n">
        <v>5.34</v>
      </c>
      <c r="I19" s="80" t="n">
        <v>5.34</v>
      </c>
      <c r="J19" s="57" t="n">
        <v>5.34</v>
      </c>
      <c r="K19" s="58" t="n">
        <v>258</v>
      </c>
      <c r="M19" s="81" t="s">
        <v>58</v>
      </c>
      <c r="N19" s="81"/>
      <c r="S19" s="45"/>
    </row>
    <row r="20" customFormat="false" ht="13.8" hidden="false" customHeight="false" outlineLevel="0" collapsed="false">
      <c r="A20" s="35"/>
      <c r="B20" s="15" t="s">
        <v>59</v>
      </c>
      <c r="C20" s="16"/>
      <c r="D20" s="30" t="s">
        <v>15</v>
      </c>
      <c r="E20" s="57" t="n">
        <v>3.17</v>
      </c>
      <c r="F20" s="57" t="n">
        <v>3.17</v>
      </c>
      <c r="G20" s="15"/>
      <c r="H20" s="80" t="n">
        <v>3.1</v>
      </c>
      <c r="I20" s="80" t="n">
        <v>3.1</v>
      </c>
      <c r="J20" s="57" t="n">
        <v>3.1</v>
      </c>
      <c r="K20" s="58" t="n">
        <v>255</v>
      </c>
      <c r="M20" s="82" t="s">
        <v>60</v>
      </c>
      <c r="N20" s="83" t="n">
        <v>0</v>
      </c>
      <c r="P20" s="84" t="s">
        <v>61</v>
      </c>
      <c r="Q20" s="85" t="s">
        <v>62</v>
      </c>
      <c r="R20" s="85"/>
      <c r="S20" s="85"/>
    </row>
    <row r="21" customFormat="false" ht="13.8" hidden="false" customHeight="false" outlineLevel="0" collapsed="false">
      <c r="A21" s="29"/>
      <c r="B21" s="15" t="s">
        <v>63</v>
      </c>
      <c r="C21" s="16"/>
      <c r="D21" s="17" t="s">
        <v>32</v>
      </c>
      <c r="E21" s="55" t="n">
        <v>3.34</v>
      </c>
      <c r="F21" s="55" t="n">
        <v>3.34</v>
      </c>
      <c r="G21" s="15"/>
      <c r="H21" s="80" t="n">
        <v>3.34</v>
      </c>
      <c r="I21" s="80" t="n">
        <v>3.34</v>
      </c>
      <c r="J21" s="57" t="n">
        <v>3.34</v>
      </c>
      <c r="K21" s="58" t="n">
        <v>255</v>
      </c>
      <c r="M21" s="86" t="s">
        <v>64</v>
      </c>
      <c r="N21" s="87" t="n">
        <v>0.5</v>
      </c>
      <c r="P21" s="84" t="s">
        <v>65</v>
      </c>
      <c r="Q21" s="85" t="s">
        <v>66</v>
      </c>
      <c r="R21" s="85"/>
      <c r="S21" s="85"/>
    </row>
    <row r="22" customFormat="false" ht="13.8" hidden="false" customHeight="false" outlineLevel="0" collapsed="false">
      <c r="A22" s="35"/>
      <c r="B22" s="15" t="s">
        <v>67</v>
      </c>
      <c r="C22" s="16"/>
      <c r="D22" s="30" t="s">
        <v>68</v>
      </c>
      <c r="E22" s="57" t="n">
        <v>3.59</v>
      </c>
      <c r="F22" s="57" t="n">
        <v>3.59</v>
      </c>
      <c r="G22" s="15"/>
      <c r="H22" s="80" t="n">
        <v>3.59</v>
      </c>
      <c r="I22" s="80" t="n">
        <v>3.59</v>
      </c>
      <c r="J22" s="57" t="n">
        <v>3.59</v>
      </c>
      <c r="K22" s="58" t="n">
        <v>250</v>
      </c>
      <c r="M22" s="88" t="s">
        <v>69</v>
      </c>
      <c r="N22" s="89" t="n">
        <v>1</v>
      </c>
      <c r="O22" s="90"/>
      <c r="P22" s="84" t="s">
        <v>70</v>
      </c>
      <c r="Q22" s="85" t="s">
        <v>71</v>
      </c>
      <c r="R22" s="85"/>
      <c r="S22" s="85"/>
    </row>
    <row r="23" customFormat="false" ht="13.8" hidden="false" customHeight="false" outlineLevel="0" collapsed="false">
      <c r="A23" s="35"/>
      <c r="B23" s="15" t="s">
        <v>72</v>
      </c>
      <c r="C23" s="16"/>
      <c r="D23" s="63" t="s">
        <v>73</v>
      </c>
      <c r="E23" s="57" t="n">
        <v>4.95</v>
      </c>
      <c r="F23" s="57" t="n">
        <v>4.95</v>
      </c>
      <c r="G23" s="15"/>
      <c r="H23" s="56" t="n">
        <v>4.95</v>
      </c>
      <c r="I23" s="56" t="n">
        <v>4.95</v>
      </c>
      <c r="J23" s="57" t="n">
        <v>4.95</v>
      </c>
      <c r="K23" s="58" t="n">
        <v>258</v>
      </c>
    </row>
    <row r="24" customFormat="false" ht="13.8" hidden="false" customHeight="false" outlineLevel="0" collapsed="false">
      <c r="A24" s="35"/>
      <c r="B24" s="15" t="s">
        <v>74</v>
      </c>
      <c r="C24" s="16"/>
      <c r="D24" s="54" t="s">
        <v>75</v>
      </c>
      <c r="E24" s="57" t="n">
        <v>8.81</v>
      </c>
      <c r="F24" s="57" t="n">
        <v>8.81</v>
      </c>
      <c r="G24" s="15"/>
      <c r="H24" s="56" t="n">
        <v>8.74</v>
      </c>
      <c r="I24" s="56" t="n">
        <v>8.74</v>
      </c>
      <c r="J24" s="57" t="n">
        <v>8.74</v>
      </c>
      <c r="K24" s="58" t="n">
        <v>258</v>
      </c>
      <c r="M24" s="91"/>
      <c r="N24" s="0" t="s">
        <v>76</v>
      </c>
    </row>
    <row r="25" customFormat="false" ht="13.8" hidden="false" customHeight="false" outlineLevel="0" collapsed="false">
      <c r="A25" s="35"/>
      <c r="B25" s="15" t="s">
        <v>77</v>
      </c>
      <c r="C25" s="16"/>
      <c r="D25" s="63" t="s">
        <v>78</v>
      </c>
      <c r="E25" s="57" t="n">
        <v>9.48</v>
      </c>
      <c r="F25" s="57" t="n">
        <v>9.48</v>
      </c>
      <c r="G25" s="15"/>
      <c r="H25" s="56" t="n">
        <v>9.39</v>
      </c>
      <c r="I25" s="56" t="n">
        <v>9.39</v>
      </c>
      <c r="J25" s="57" t="n">
        <v>9.39</v>
      </c>
      <c r="K25" s="58" t="n">
        <v>258</v>
      </c>
    </row>
    <row r="26" customFormat="false" ht="13.8" hidden="false" customHeight="false" outlineLevel="0" collapsed="false">
      <c r="A26" s="35"/>
      <c r="B26" s="15" t="s">
        <v>79</v>
      </c>
      <c r="C26" s="16"/>
      <c r="D26" s="92" t="s">
        <v>80</v>
      </c>
      <c r="E26" s="57" t="n">
        <v>27.07</v>
      </c>
      <c r="F26" s="57" t="n">
        <v>27.07</v>
      </c>
      <c r="G26" s="15"/>
      <c r="H26" s="93" t="n">
        <v>27.07</v>
      </c>
      <c r="I26" s="93" t="n">
        <v>27.07</v>
      </c>
      <c r="J26" s="57" t="n">
        <v>27.07</v>
      </c>
      <c r="K26" s="58" t="n">
        <v>258</v>
      </c>
    </row>
    <row r="27" customFormat="false" ht="13.8" hidden="false" customHeight="false" outlineLevel="0" collapsed="false">
      <c r="A27" s="35"/>
      <c r="B27" s="15" t="s">
        <v>81</v>
      </c>
      <c r="C27" s="16"/>
      <c r="D27" s="94" t="s">
        <v>82</v>
      </c>
      <c r="E27" s="57" t="n">
        <v>7.6</v>
      </c>
      <c r="F27" s="57" t="n">
        <v>7.6</v>
      </c>
      <c r="G27" s="15"/>
      <c r="H27" s="93" t="n">
        <v>3.38</v>
      </c>
      <c r="I27" s="93" t="n">
        <v>3.38</v>
      </c>
      <c r="J27" s="57" t="n">
        <v>3.38</v>
      </c>
      <c r="K27" s="95" t="n">
        <v>200</v>
      </c>
    </row>
    <row r="28" customFormat="false" ht="13.8" hidden="false" customHeight="false" outlineLevel="0" collapsed="false">
      <c r="A28" s="35"/>
      <c r="B28" s="15" t="s">
        <v>83</v>
      </c>
      <c r="C28" s="16" t="n">
        <v>57</v>
      </c>
      <c r="D28" s="92" t="s">
        <v>84</v>
      </c>
      <c r="E28" s="57" t="n">
        <v>14.63</v>
      </c>
      <c r="F28" s="57" t="n">
        <v>14.63</v>
      </c>
      <c r="G28" s="15"/>
      <c r="H28" s="93" t="n">
        <v>14.63</v>
      </c>
      <c r="I28" s="93" t="n">
        <v>14.63</v>
      </c>
      <c r="J28" s="57" t="n">
        <v>14.63</v>
      </c>
      <c r="K28" s="58" t="n">
        <v>240</v>
      </c>
    </row>
    <row r="29" customFormat="false" ht="13.8" hidden="false" customHeight="false" outlineLevel="0" collapsed="false">
      <c r="A29" s="35"/>
      <c r="B29" s="15" t="s">
        <v>85</v>
      </c>
      <c r="C29" s="16"/>
      <c r="D29" s="60" t="s">
        <v>86</v>
      </c>
      <c r="E29" s="57" t="n">
        <v>33.17</v>
      </c>
      <c r="F29" s="57" t="n">
        <v>33.17</v>
      </c>
      <c r="G29" s="15"/>
      <c r="H29" s="61" t="n">
        <v>33.17</v>
      </c>
      <c r="I29" s="61" t="n">
        <v>33.17</v>
      </c>
      <c r="J29" s="57" t="n">
        <v>33.17</v>
      </c>
      <c r="K29" s="58" t="n">
        <v>268</v>
      </c>
    </row>
    <row r="30" customFormat="false" ht="13.8" hidden="false" customHeight="false" outlineLevel="0" collapsed="false">
      <c r="A30" s="35"/>
      <c r="B30" s="15" t="s">
        <v>87</v>
      </c>
      <c r="C30" s="16"/>
      <c r="D30" s="94" t="s">
        <v>88</v>
      </c>
      <c r="E30" s="55" t="n">
        <v>9.8</v>
      </c>
      <c r="F30" s="55" t="n">
        <v>9.8</v>
      </c>
      <c r="G30" s="15"/>
      <c r="H30" s="93" t="n">
        <v>9.8</v>
      </c>
      <c r="I30" s="93" t="n">
        <v>9.8</v>
      </c>
      <c r="J30" s="57" t="n">
        <v>9.8</v>
      </c>
      <c r="K30" s="58" t="n">
        <v>250</v>
      </c>
    </row>
    <row r="31" customFormat="false" ht="13.8" hidden="false" customHeight="false" outlineLevel="0" collapsed="false">
      <c r="A31" s="35"/>
      <c r="B31" s="15" t="s">
        <v>89</v>
      </c>
      <c r="C31" s="16"/>
      <c r="D31" s="92" t="s">
        <v>90</v>
      </c>
      <c r="E31" s="57" t="n">
        <v>11.71</v>
      </c>
      <c r="F31" s="57" t="n">
        <v>11.71</v>
      </c>
      <c r="G31" s="15"/>
      <c r="H31" s="93" t="n">
        <v>5.85</v>
      </c>
      <c r="I31" s="93" t="n">
        <v>5.85</v>
      </c>
      <c r="J31" s="57" t="n">
        <v>5.85</v>
      </c>
      <c r="K31" s="95" t="n">
        <v>200</v>
      </c>
    </row>
    <row r="32" customFormat="false" ht="13.8" hidden="false" customHeight="false" outlineLevel="0" collapsed="false">
      <c r="A32" s="35"/>
      <c r="B32" s="15" t="s">
        <v>91</v>
      </c>
      <c r="C32" s="16"/>
      <c r="D32" s="92" t="s">
        <v>88</v>
      </c>
      <c r="E32" s="57" t="n">
        <v>1.24</v>
      </c>
      <c r="F32" s="57" t="n">
        <v>1.24</v>
      </c>
      <c r="G32" s="15"/>
      <c r="H32" s="93" t="n">
        <v>1.24</v>
      </c>
      <c r="I32" s="93" t="n">
        <v>1.24</v>
      </c>
      <c r="J32" s="57" t="n">
        <v>1.24</v>
      </c>
      <c r="K32" s="58" t="n">
        <v>250</v>
      </c>
    </row>
    <row r="33" customFormat="false" ht="13.8" hidden="false" customHeight="false" outlineLevel="0" collapsed="false">
      <c r="A33" s="35"/>
      <c r="B33" s="15" t="s">
        <v>92</v>
      </c>
      <c r="C33" s="16"/>
      <c r="D33" s="94" t="s">
        <v>88</v>
      </c>
      <c r="E33" s="57" t="n">
        <v>0.97</v>
      </c>
      <c r="F33" s="57" t="n">
        <v>0.97</v>
      </c>
      <c r="G33" s="15"/>
      <c r="H33" s="93" t="n">
        <v>0.97</v>
      </c>
      <c r="I33" s="93" t="n">
        <v>0.97</v>
      </c>
      <c r="J33" s="57" t="n">
        <v>0.97</v>
      </c>
      <c r="K33" s="58" t="n">
        <v>250</v>
      </c>
    </row>
    <row r="34" customFormat="false" ht="13.8" hidden="false" customHeight="false" outlineLevel="0" collapsed="false">
      <c r="A34" s="35"/>
      <c r="B34" s="15" t="s">
        <v>93</v>
      </c>
      <c r="C34" s="96"/>
      <c r="D34" s="60" t="s">
        <v>86</v>
      </c>
      <c r="E34" s="57" t="n">
        <v>96.32</v>
      </c>
      <c r="F34" s="57" t="n">
        <v>96.32</v>
      </c>
      <c r="G34" s="15"/>
      <c r="H34" s="61" t="n">
        <v>96.32</v>
      </c>
      <c r="I34" s="61" t="n">
        <v>96.32</v>
      </c>
      <c r="J34" s="57" t="n">
        <v>96.32</v>
      </c>
      <c r="K34" s="58" t="n">
        <v>268</v>
      </c>
    </row>
    <row r="35" customFormat="false" ht="13.8" hidden="false" customHeight="false" outlineLevel="0" collapsed="false">
      <c r="A35" s="35"/>
      <c r="B35" s="15" t="s">
        <v>94</v>
      </c>
      <c r="C35" s="16" t="n">
        <v>58</v>
      </c>
      <c r="D35" s="92" t="s">
        <v>95</v>
      </c>
      <c r="E35" s="57" t="n">
        <v>6.01</v>
      </c>
      <c r="F35" s="57" t="n">
        <v>6.01</v>
      </c>
      <c r="G35" s="15"/>
      <c r="H35" s="93" t="n">
        <v>6.01</v>
      </c>
      <c r="I35" s="93" t="n">
        <v>6.01</v>
      </c>
      <c r="J35" s="57" t="n">
        <v>6.01</v>
      </c>
      <c r="K35" s="58" t="n">
        <v>270</v>
      </c>
    </row>
    <row r="36" customFormat="false" ht="13.8" hidden="false" customHeight="false" outlineLevel="0" collapsed="false">
      <c r="A36" s="35"/>
      <c r="B36" s="15" t="s">
        <v>96</v>
      </c>
      <c r="C36" s="16" t="n">
        <v>59</v>
      </c>
      <c r="D36" s="94" t="s">
        <v>95</v>
      </c>
      <c r="E36" s="57" t="n">
        <v>4.42</v>
      </c>
      <c r="F36" s="57" t="n">
        <v>4.42</v>
      </c>
      <c r="G36" s="15"/>
      <c r="H36" s="93" t="n">
        <v>4.42</v>
      </c>
      <c r="I36" s="93" t="n">
        <v>4.42</v>
      </c>
      <c r="J36" s="57" t="n">
        <v>4.42</v>
      </c>
      <c r="K36" s="58" t="n">
        <v>256</v>
      </c>
    </row>
    <row r="37" customFormat="false" ht="13.8" hidden="false" customHeight="false" outlineLevel="0" collapsed="false">
      <c r="A37" s="35"/>
      <c r="B37" s="15" t="s">
        <v>97</v>
      </c>
      <c r="C37" s="16" t="n">
        <v>60</v>
      </c>
      <c r="D37" s="92" t="s">
        <v>98</v>
      </c>
      <c r="E37" s="57" t="n">
        <v>2.4</v>
      </c>
      <c r="F37" s="57" t="n">
        <v>2.4</v>
      </c>
      <c r="G37" s="15"/>
      <c r="H37" s="93" t="n">
        <v>2.4</v>
      </c>
      <c r="I37" s="93" t="n">
        <v>2.4</v>
      </c>
      <c r="J37" s="57" t="n">
        <v>2.4</v>
      </c>
      <c r="K37" s="58" t="n">
        <v>256</v>
      </c>
    </row>
    <row r="38" customFormat="false" ht="13.8" hidden="false" customHeight="false" outlineLevel="0" collapsed="false">
      <c r="A38" s="35"/>
      <c r="B38" s="15" t="s">
        <v>99</v>
      </c>
      <c r="C38" s="16" t="n">
        <v>62</v>
      </c>
      <c r="D38" s="92" t="s">
        <v>98</v>
      </c>
      <c r="E38" s="57" t="n">
        <v>2.9</v>
      </c>
      <c r="F38" s="57" t="n">
        <v>2.9</v>
      </c>
      <c r="G38" s="15"/>
      <c r="H38" s="93" t="n">
        <v>2.9</v>
      </c>
      <c r="I38" s="93" t="n">
        <v>2.9</v>
      </c>
      <c r="J38" s="57" t="n">
        <v>2.9</v>
      </c>
      <c r="K38" s="58" t="n">
        <v>256</v>
      </c>
    </row>
    <row r="39" customFormat="false" ht="13.8" hidden="false" customHeight="false" outlineLevel="0" collapsed="false">
      <c r="A39" s="35"/>
      <c r="B39" s="15" t="s">
        <v>100</v>
      </c>
      <c r="C39" s="16"/>
      <c r="D39" s="94" t="s">
        <v>101</v>
      </c>
      <c r="E39" s="57" t="n">
        <v>19.07</v>
      </c>
      <c r="F39" s="57" t="n">
        <v>19.07</v>
      </c>
      <c r="G39" s="15"/>
      <c r="H39" s="93" t="n">
        <v>19.07</v>
      </c>
      <c r="I39" s="93" t="n">
        <v>19.07</v>
      </c>
      <c r="J39" s="57" t="n">
        <v>19.07</v>
      </c>
      <c r="K39" s="58" t="n">
        <v>310</v>
      </c>
    </row>
    <row r="40" customFormat="false" ht="13.8" hidden="false" customHeight="false" outlineLevel="0" collapsed="false">
      <c r="A40" s="35"/>
      <c r="B40" s="15" t="s">
        <v>102</v>
      </c>
      <c r="C40" s="16" t="n">
        <v>61</v>
      </c>
      <c r="D40" s="94" t="s">
        <v>98</v>
      </c>
      <c r="E40" s="57" t="n">
        <v>3.27</v>
      </c>
      <c r="F40" s="57" t="n">
        <v>3.27</v>
      </c>
      <c r="G40" s="15"/>
      <c r="H40" s="93" t="n">
        <v>3.27</v>
      </c>
      <c r="I40" s="93" t="n">
        <v>3.27</v>
      </c>
      <c r="J40" s="57" t="n">
        <v>3.27</v>
      </c>
      <c r="K40" s="58" t="n">
        <v>260</v>
      </c>
    </row>
    <row r="41" customFormat="false" ht="13.8" hidden="false" customHeight="false" outlineLevel="0" collapsed="false">
      <c r="A41" s="35"/>
      <c r="B41" s="15" t="s">
        <v>103</v>
      </c>
      <c r="C41" s="16"/>
      <c r="D41" s="92" t="s">
        <v>104</v>
      </c>
      <c r="E41" s="57" t="n">
        <v>9.35</v>
      </c>
      <c r="F41" s="57" t="n">
        <v>9.35</v>
      </c>
      <c r="G41" s="15"/>
      <c r="H41" s="93" t="n">
        <v>9.35</v>
      </c>
      <c r="I41" s="93" t="n">
        <v>9.35</v>
      </c>
      <c r="J41" s="57" t="n">
        <v>9.35</v>
      </c>
      <c r="K41" s="58" t="n">
        <v>268</v>
      </c>
    </row>
    <row r="42" customFormat="false" ht="13.8" hidden="false" customHeight="false" outlineLevel="0" collapsed="false">
      <c r="A42" s="35"/>
      <c r="B42" s="15" t="s">
        <v>105</v>
      </c>
      <c r="C42" s="16" t="n">
        <v>66</v>
      </c>
      <c r="D42" s="30" t="s">
        <v>21</v>
      </c>
      <c r="E42" s="57" t="n">
        <v>6.13</v>
      </c>
      <c r="F42" s="57" t="n">
        <v>6.13</v>
      </c>
      <c r="G42" s="15"/>
      <c r="H42" s="80" t="n">
        <v>6.13</v>
      </c>
      <c r="I42" s="80" t="n">
        <v>6.13</v>
      </c>
      <c r="J42" s="57" t="n">
        <v>6.13</v>
      </c>
      <c r="K42" s="58" t="n">
        <v>268</v>
      </c>
    </row>
    <row r="43" customFormat="false" ht="13.8" hidden="false" customHeight="false" outlineLevel="0" collapsed="false">
      <c r="A43" s="35"/>
      <c r="B43" s="15" t="s">
        <v>106</v>
      </c>
      <c r="C43" s="16"/>
      <c r="D43" s="17" t="s">
        <v>107</v>
      </c>
      <c r="E43" s="57" t="n">
        <v>5.21</v>
      </c>
      <c r="F43" s="57" t="n">
        <v>5.21</v>
      </c>
      <c r="G43" s="15"/>
      <c r="H43" s="80" t="n">
        <v>5.21</v>
      </c>
      <c r="I43" s="80" t="n">
        <v>5.21</v>
      </c>
      <c r="J43" s="57" t="n">
        <v>5.21</v>
      </c>
      <c r="K43" s="58" t="n">
        <v>268</v>
      </c>
    </row>
    <row r="44" customFormat="false" ht="13.8" hidden="false" customHeight="false" outlineLevel="0" collapsed="false">
      <c r="A44" s="35"/>
      <c r="B44" s="15" t="s">
        <v>108</v>
      </c>
      <c r="C44" s="16" t="n">
        <v>68</v>
      </c>
      <c r="D44" s="17" t="s">
        <v>21</v>
      </c>
      <c r="E44" s="57" t="n">
        <v>6.03</v>
      </c>
      <c r="F44" s="57" t="n">
        <v>6.03</v>
      </c>
      <c r="G44" s="15"/>
      <c r="H44" s="80" t="n">
        <v>6.03</v>
      </c>
      <c r="I44" s="80" t="n">
        <v>6.03</v>
      </c>
      <c r="J44" s="57" t="n">
        <v>6.03</v>
      </c>
      <c r="K44" s="58" t="n">
        <v>268</v>
      </c>
    </row>
    <row r="45" customFormat="false" ht="13.8" hidden="false" customHeight="false" outlineLevel="0" collapsed="false">
      <c r="A45" s="35"/>
      <c r="B45" s="15" t="s">
        <v>109</v>
      </c>
      <c r="C45" s="16"/>
      <c r="D45" s="17" t="s">
        <v>107</v>
      </c>
      <c r="E45" s="97" t="n">
        <v>5.34</v>
      </c>
      <c r="F45" s="97" t="n">
        <v>5.34</v>
      </c>
      <c r="G45" s="98"/>
      <c r="H45" s="99" t="n">
        <v>5.34</v>
      </c>
      <c r="I45" s="99" t="n">
        <v>5.34</v>
      </c>
      <c r="J45" s="97" t="n">
        <v>5.34</v>
      </c>
      <c r="K45" s="100" t="n">
        <v>268</v>
      </c>
    </row>
    <row r="46" customFormat="false" ht="13.8" hidden="false" customHeight="false" outlineLevel="0" collapsed="false">
      <c r="A46" s="35"/>
      <c r="B46" s="15" t="s">
        <v>110</v>
      </c>
      <c r="C46" s="16"/>
      <c r="D46" s="101" t="s">
        <v>21</v>
      </c>
      <c r="E46" s="102" t="n">
        <v>2.2</v>
      </c>
      <c r="F46" s="102" t="n">
        <v>2.2</v>
      </c>
      <c r="G46" s="103"/>
      <c r="H46" s="30" t="n">
        <v>2.2</v>
      </c>
      <c r="I46" s="30" t="n">
        <v>2.2</v>
      </c>
      <c r="J46" s="103" t="n">
        <v>2.2</v>
      </c>
      <c r="K46" s="104" t="n">
        <v>268</v>
      </c>
    </row>
    <row r="47" customFormat="false" ht="13.8" hidden="false" customHeight="false" outlineLevel="0" collapsed="false">
      <c r="A47" s="105"/>
      <c r="B47" s="15" t="s">
        <v>111</v>
      </c>
      <c r="C47" s="16"/>
      <c r="D47" s="106" t="s">
        <v>112</v>
      </c>
      <c r="E47" s="102" t="n">
        <v>35.02</v>
      </c>
      <c r="F47" s="102" t="n">
        <v>35.02</v>
      </c>
      <c r="G47" s="103"/>
      <c r="H47" s="107" t="n">
        <v>35.02</v>
      </c>
      <c r="I47" s="107" t="n">
        <v>35.02</v>
      </c>
      <c r="J47" s="102" t="n">
        <v>35.02</v>
      </c>
      <c r="K47" s="104" t="n">
        <v>314</v>
      </c>
    </row>
    <row r="48" customFormat="false" ht="13.8" hidden="false" customHeight="false" outlineLevel="0" collapsed="false">
      <c r="A48" s="108"/>
      <c r="B48" s="109" t="s">
        <v>113</v>
      </c>
      <c r="C48" s="16"/>
      <c r="D48" s="63" t="s">
        <v>114</v>
      </c>
      <c r="E48" s="103" t="n">
        <v>945.35</v>
      </c>
      <c r="F48" s="103" t="n">
        <v>945.35</v>
      </c>
      <c r="G48" s="103"/>
      <c r="H48" s="63" t="n">
        <v>754.36</v>
      </c>
      <c r="I48" s="63" t="n">
        <v>754.36</v>
      </c>
      <c r="J48" s="110" t="n">
        <v>0</v>
      </c>
      <c r="K48" s="111" t="s">
        <v>115</v>
      </c>
    </row>
    <row r="49" customFormat="false" ht="13.8" hidden="false" customHeight="false" outlineLevel="0" collapsed="false">
      <c r="A49" s="108"/>
      <c r="B49" s="112"/>
      <c r="C49" s="112"/>
      <c r="D49" s="113" t="s">
        <v>19</v>
      </c>
      <c r="E49" s="114" t="n">
        <f aca="false">SUM(E4:E10,E12:E28,E30:E33,E35:E46,E48)</f>
        <v>1281.8</v>
      </c>
      <c r="F49" s="115" t="n">
        <f aca="false">SUM(F4:F48)</f>
        <v>1454.51</v>
      </c>
      <c r="G49" s="115" t="n">
        <v>1682.26</v>
      </c>
      <c r="H49" s="116" t="n">
        <f aca="false">SUM(H4:H7,H9:H10,H12:H28,H30:H33,H35:H46,H48)</f>
        <v>1079.4</v>
      </c>
      <c r="I49" s="116" t="n">
        <f aca="false">SUM(I4:I46,I48)</f>
        <v>1217.09</v>
      </c>
      <c r="J49" s="117" t="n">
        <f aca="false">SUM(J4:J46,J48)</f>
        <v>462.73</v>
      </c>
      <c r="K49" s="118"/>
    </row>
    <row r="50" customFormat="false" ht="13.8" hidden="false" customHeight="false" outlineLevel="0" collapsed="false">
      <c r="A50" s="119" t="s">
        <v>17</v>
      </c>
      <c r="B50" s="15" t="s">
        <v>116</v>
      </c>
      <c r="C50" s="120"/>
      <c r="D50" s="60" t="s">
        <v>112</v>
      </c>
      <c r="E50" s="121" t="n">
        <v>7.37</v>
      </c>
      <c r="F50" s="121" t="n">
        <v>7.37</v>
      </c>
      <c r="G50" s="121"/>
      <c r="H50" s="60" t="n">
        <v>7.37</v>
      </c>
      <c r="I50" s="60" t="n">
        <v>7.37</v>
      </c>
      <c r="J50" s="121" t="n">
        <v>7.37</v>
      </c>
      <c r="K50" s="122" t="n">
        <v>295</v>
      </c>
    </row>
    <row r="51" customFormat="false" ht="13.8" hidden="false" customHeight="false" outlineLevel="0" collapsed="false">
      <c r="A51" s="108"/>
      <c r="B51" s="123" t="s">
        <v>117</v>
      </c>
      <c r="C51" s="120" t="n">
        <v>2</v>
      </c>
      <c r="D51" s="30" t="s">
        <v>32</v>
      </c>
      <c r="E51" s="121" t="n">
        <v>1.55</v>
      </c>
      <c r="F51" s="121" t="n">
        <v>1.55</v>
      </c>
      <c r="G51" s="121"/>
      <c r="H51" s="30" t="n">
        <v>1.55</v>
      </c>
      <c r="I51" s="30" t="n">
        <v>1.55</v>
      </c>
      <c r="J51" s="121" t="n">
        <v>1.55</v>
      </c>
      <c r="K51" s="122" t="n">
        <v>271</v>
      </c>
    </row>
    <row r="52" customFormat="false" ht="13.8" hidden="false" customHeight="false" outlineLevel="0" collapsed="false">
      <c r="A52" s="108"/>
      <c r="B52" s="123" t="s">
        <v>118</v>
      </c>
      <c r="C52" s="120"/>
      <c r="D52" s="30" t="s">
        <v>15</v>
      </c>
      <c r="E52" s="121" t="n">
        <v>1.46</v>
      </c>
      <c r="F52" s="121" t="n">
        <v>1.46</v>
      </c>
      <c r="G52" s="121"/>
      <c r="H52" s="30" t="n">
        <v>1.3</v>
      </c>
      <c r="I52" s="30" t="n">
        <v>1.3</v>
      </c>
      <c r="J52" s="121" t="n">
        <v>1.3</v>
      </c>
      <c r="K52" s="122" t="n">
        <v>271</v>
      </c>
    </row>
    <row r="53" customFormat="false" ht="13.8" hidden="false" customHeight="false" outlineLevel="0" collapsed="false">
      <c r="A53" s="108"/>
      <c r="B53" s="123" t="s">
        <v>119</v>
      </c>
      <c r="C53" s="120" t="n">
        <v>3</v>
      </c>
      <c r="D53" s="30" t="s">
        <v>32</v>
      </c>
      <c r="E53" s="121" t="n">
        <v>1.54</v>
      </c>
      <c r="F53" s="121" t="n">
        <v>1.54</v>
      </c>
      <c r="G53" s="121"/>
      <c r="H53" s="30" t="n">
        <v>1.54</v>
      </c>
      <c r="I53" s="30" t="n">
        <v>1.54</v>
      </c>
      <c r="J53" s="121" t="n">
        <v>1.54</v>
      </c>
      <c r="K53" s="122" t="n">
        <v>271</v>
      </c>
    </row>
    <row r="54" customFormat="false" ht="13.8" hidden="false" customHeight="false" outlineLevel="0" collapsed="false">
      <c r="A54" s="108"/>
      <c r="B54" s="123" t="s">
        <v>120</v>
      </c>
      <c r="C54" s="120"/>
      <c r="D54" s="30" t="s">
        <v>15</v>
      </c>
      <c r="E54" s="121" t="n">
        <v>1.47</v>
      </c>
      <c r="F54" s="121" t="n">
        <v>1.47</v>
      </c>
      <c r="G54" s="121"/>
      <c r="H54" s="30" t="n">
        <v>1.3</v>
      </c>
      <c r="I54" s="30" t="n">
        <v>1.3</v>
      </c>
      <c r="J54" s="121" t="n">
        <v>1.3</v>
      </c>
      <c r="K54" s="122" t="n">
        <v>271</v>
      </c>
    </row>
    <row r="55" customFormat="false" ht="13.8" hidden="false" customHeight="false" outlineLevel="0" collapsed="false">
      <c r="A55" s="108"/>
      <c r="B55" s="123" t="s">
        <v>121</v>
      </c>
      <c r="C55" s="120"/>
      <c r="D55" s="124"/>
      <c r="E55" s="124"/>
      <c r="F55" s="124"/>
      <c r="G55" s="124"/>
      <c r="H55" s="124"/>
      <c r="I55" s="125"/>
      <c r="J55" s="121"/>
      <c r="K55" s="122"/>
    </row>
    <row r="56" customFormat="false" ht="13.8" hidden="false" customHeight="false" outlineLevel="0" collapsed="false">
      <c r="A56" s="108"/>
      <c r="B56" s="123" t="s">
        <v>122</v>
      </c>
      <c r="C56" s="120"/>
      <c r="D56" s="63" t="s">
        <v>123</v>
      </c>
      <c r="E56" s="121" t="n">
        <v>2.61</v>
      </c>
      <c r="F56" s="121" t="n">
        <v>2.61</v>
      </c>
      <c r="G56" s="121"/>
      <c r="H56" s="63" t="n">
        <v>2.61</v>
      </c>
      <c r="I56" s="63" t="n">
        <v>2.61</v>
      </c>
      <c r="J56" s="121" t="n">
        <v>2.61</v>
      </c>
      <c r="K56" s="122" t="n">
        <v>293</v>
      </c>
    </row>
    <row r="57" customFormat="false" ht="13.8" hidden="false" customHeight="false" outlineLevel="0" collapsed="false">
      <c r="A57" s="108"/>
      <c r="B57" s="123" t="s">
        <v>124</v>
      </c>
      <c r="C57" s="120"/>
      <c r="D57" s="63" t="s">
        <v>125</v>
      </c>
      <c r="E57" s="121" t="n">
        <v>5.51</v>
      </c>
      <c r="F57" s="121" t="n">
        <v>5.51</v>
      </c>
      <c r="G57" s="121"/>
      <c r="H57" s="63" t="n">
        <v>5.51</v>
      </c>
      <c r="I57" s="63" t="n">
        <v>5.51</v>
      </c>
      <c r="J57" s="121" t="n">
        <v>5.51</v>
      </c>
      <c r="K57" s="122" t="n">
        <v>293</v>
      </c>
    </row>
    <row r="58" customFormat="false" ht="13.8" hidden="false" customHeight="false" outlineLevel="0" collapsed="false">
      <c r="A58" s="108"/>
      <c r="B58" s="123" t="s">
        <v>126</v>
      </c>
      <c r="C58" s="120"/>
      <c r="D58" s="63" t="s">
        <v>127</v>
      </c>
      <c r="E58" s="121" t="n">
        <v>9.24</v>
      </c>
      <c r="F58" s="121" t="n">
        <v>9.24</v>
      </c>
      <c r="G58" s="121"/>
      <c r="H58" s="63" t="n">
        <v>9.24</v>
      </c>
      <c r="I58" s="63" t="n">
        <v>9.24</v>
      </c>
      <c r="J58" s="121" t="n">
        <v>9.24</v>
      </c>
      <c r="K58" s="122" t="n">
        <v>293</v>
      </c>
    </row>
    <row r="59" customFormat="false" ht="13.8" hidden="false" customHeight="false" outlineLevel="0" collapsed="false">
      <c r="A59" s="108"/>
      <c r="B59" s="123" t="s">
        <v>128</v>
      </c>
      <c r="C59" s="120"/>
      <c r="D59" s="60" t="s">
        <v>38</v>
      </c>
      <c r="E59" s="121" t="n">
        <v>10.66</v>
      </c>
      <c r="F59" s="121" t="n">
        <v>10.66</v>
      </c>
      <c r="G59" s="121"/>
      <c r="H59" s="60" t="n">
        <v>10.66</v>
      </c>
      <c r="I59" s="60" t="n">
        <v>10.66</v>
      </c>
      <c r="J59" s="121" t="n">
        <v>10.66</v>
      </c>
      <c r="K59" s="122" t="n">
        <v>250</v>
      </c>
    </row>
    <row r="60" customFormat="false" ht="13.8" hidden="false" customHeight="false" outlineLevel="0" collapsed="false">
      <c r="A60" s="108"/>
      <c r="B60" s="123" t="s">
        <v>129</v>
      </c>
      <c r="C60" s="120"/>
      <c r="D60" s="63" t="s">
        <v>130</v>
      </c>
      <c r="E60" s="121" t="n">
        <v>2.14</v>
      </c>
      <c r="F60" s="121" t="n">
        <v>2.14</v>
      </c>
      <c r="G60" s="121"/>
      <c r="H60" s="63" t="n">
        <v>2.14</v>
      </c>
      <c r="I60" s="63" t="n">
        <v>2.14</v>
      </c>
      <c r="J60" s="121" t="n">
        <v>2.14</v>
      </c>
      <c r="K60" s="122" t="n">
        <v>295</v>
      </c>
    </row>
    <row r="61" customFormat="false" ht="13.8" hidden="false" customHeight="false" outlineLevel="0" collapsed="false">
      <c r="A61" s="108"/>
      <c r="B61" s="123" t="s">
        <v>131</v>
      </c>
      <c r="C61" s="120"/>
      <c r="D61" s="63" t="s">
        <v>123</v>
      </c>
      <c r="E61" s="121" t="n">
        <v>2.17</v>
      </c>
      <c r="F61" s="121" t="n">
        <v>2.17</v>
      </c>
      <c r="G61" s="121"/>
      <c r="H61" s="63" t="n">
        <v>2.17</v>
      </c>
      <c r="I61" s="63" t="n">
        <v>2.17</v>
      </c>
      <c r="J61" s="121" t="n">
        <v>2.17</v>
      </c>
      <c r="K61" s="122" t="n">
        <v>295</v>
      </c>
    </row>
    <row r="62" customFormat="false" ht="13.8" hidden="false" customHeight="false" outlineLevel="0" collapsed="false">
      <c r="A62" s="108"/>
      <c r="B62" s="123" t="s">
        <v>132</v>
      </c>
      <c r="C62" s="120" t="n">
        <v>44</v>
      </c>
      <c r="D62" s="63" t="s">
        <v>133</v>
      </c>
      <c r="E62" s="121" t="n">
        <v>16.03</v>
      </c>
      <c r="F62" s="121" t="n">
        <v>16.03</v>
      </c>
      <c r="G62" s="121"/>
      <c r="H62" s="63" t="n">
        <v>16.03</v>
      </c>
      <c r="I62" s="63" t="n">
        <v>16.03</v>
      </c>
      <c r="J62" s="121" t="n">
        <v>16.03</v>
      </c>
      <c r="K62" s="122" t="n">
        <v>295</v>
      </c>
    </row>
    <row r="63" customFormat="false" ht="13.8" hidden="false" customHeight="false" outlineLevel="0" collapsed="false">
      <c r="A63" s="108"/>
      <c r="B63" s="123" t="s">
        <v>134</v>
      </c>
      <c r="C63" s="120" t="n">
        <v>10</v>
      </c>
      <c r="D63" s="30" t="s">
        <v>32</v>
      </c>
      <c r="E63" s="121" t="n">
        <v>2.68</v>
      </c>
      <c r="F63" s="121" t="n">
        <v>2.68</v>
      </c>
      <c r="G63" s="121"/>
      <c r="H63" s="30" t="n">
        <v>2.68</v>
      </c>
      <c r="I63" s="30" t="n">
        <v>2.68</v>
      </c>
      <c r="J63" s="121" t="n">
        <v>2.68</v>
      </c>
      <c r="K63" s="122" t="n">
        <v>295</v>
      </c>
    </row>
    <row r="64" customFormat="false" ht="13.8" hidden="false" customHeight="false" outlineLevel="0" collapsed="false">
      <c r="A64" s="108"/>
      <c r="B64" s="123" t="s">
        <v>135</v>
      </c>
      <c r="C64" s="120"/>
      <c r="D64" s="30" t="s">
        <v>15</v>
      </c>
      <c r="E64" s="121" t="n">
        <v>1.41</v>
      </c>
      <c r="F64" s="121" t="n">
        <v>1.41</v>
      </c>
      <c r="G64" s="121"/>
      <c r="H64" s="30" t="n">
        <v>1.41</v>
      </c>
      <c r="I64" s="30" t="n">
        <v>1.41</v>
      </c>
      <c r="J64" s="121" t="n">
        <v>1.41</v>
      </c>
      <c r="K64" s="122" t="n">
        <v>295</v>
      </c>
    </row>
    <row r="65" customFormat="false" ht="13.8" hidden="false" customHeight="false" outlineLevel="0" collapsed="false">
      <c r="A65" s="108"/>
      <c r="B65" s="123" t="s">
        <v>136</v>
      </c>
      <c r="C65" s="120"/>
      <c r="D65" s="63" t="s">
        <v>130</v>
      </c>
      <c r="E65" s="121" t="n">
        <v>2.23</v>
      </c>
      <c r="F65" s="121" t="n">
        <v>2.23</v>
      </c>
      <c r="G65" s="121"/>
      <c r="H65" s="63" t="n">
        <v>2.23</v>
      </c>
      <c r="I65" s="63" t="n">
        <v>2.23</v>
      </c>
      <c r="J65" s="121" t="n">
        <v>2.23</v>
      </c>
      <c r="K65" s="122" t="n">
        <v>295</v>
      </c>
    </row>
    <row r="66" customFormat="false" ht="13.8" hidden="false" customHeight="false" outlineLevel="0" collapsed="false">
      <c r="A66" s="108"/>
      <c r="B66" s="123" t="s">
        <v>137</v>
      </c>
      <c r="C66" s="120"/>
      <c r="D66" s="63" t="s">
        <v>40</v>
      </c>
      <c r="E66" s="121" t="n">
        <v>1.8</v>
      </c>
      <c r="F66" s="121" t="n">
        <v>1.8</v>
      </c>
      <c r="G66" s="121"/>
      <c r="H66" s="63" t="n">
        <v>1.8</v>
      </c>
      <c r="I66" s="63" t="n">
        <v>1.8</v>
      </c>
      <c r="J66" s="121" t="n">
        <v>1.8</v>
      </c>
      <c r="K66" s="122" t="n">
        <v>295</v>
      </c>
    </row>
    <row r="67" customFormat="false" ht="13.8" hidden="false" customHeight="false" outlineLevel="0" collapsed="false">
      <c r="A67" s="108"/>
      <c r="B67" s="123" t="s">
        <v>138</v>
      </c>
      <c r="C67" s="120" t="n">
        <v>9</v>
      </c>
      <c r="D67" s="63" t="s">
        <v>139</v>
      </c>
      <c r="E67" s="121" t="n">
        <v>1.95</v>
      </c>
      <c r="F67" s="121" t="n">
        <v>1.95</v>
      </c>
      <c r="G67" s="121"/>
      <c r="H67" s="63" t="n">
        <v>1.95</v>
      </c>
      <c r="I67" s="63" t="n">
        <v>1.95</v>
      </c>
      <c r="J67" s="121" t="n">
        <v>1.95</v>
      </c>
      <c r="K67" s="122" t="n">
        <v>295</v>
      </c>
    </row>
    <row r="68" customFormat="false" ht="13.8" hidden="false" customHeight="false" outlineLevel="0" collapsed="false">
      <c r="A68" s="108"/>
      <c r="B68" s="123" t="s">
        <v>140</v>
      </c>
      <c r="C68" s="120" t="n">
        <v>8</v>
      </c>
      <c r="D68" s="63" t="s">
        <v>133</v>
      </c>
      <c r="E68" s="121" t="n">
        <v>2.93</v>
      </c>
      <c r="F68" s="121" t="n">
        <v>2.93</v>
      </c>
      <c r="G68" s="121"/>
      <c r="H68" s="63" t="n">
        <v>2.93</v>
      </c>
      <c r="I68" s="63" t="n">
        <v>2.93</v>
      </c>
      <c r="J68" s="121" t="n">
        <v>2.93</v>
      </c>
      <c r="K68" s="122" t="n">
        <v>250</v>
      </c>
    </row>
    <row r="69" customFormat="false" ht="13.8" hidden="false" customHeight="false" outlineLevel="0" collapsed="false">
      <c r="A69" s="108"/>
      <c r="B69" s="123" t="s">
        <v>141</v>
      </c>
      <c r="C69" s="120"/>
      <c r="D69" s="92" t="s">
        <v>142</v>
      </c>
      <c r="E69" s="121" t="n">
        <v>7.58</v>
      </c>
      <c r="F69" s="121" t="n">
        <v>7.58</v>
      </c>
      <c r="G69" s="121"/>
      <c r="H69" s="92" t="n">
        <v>7.58</v>
      </c>
      <c r="I69" s="92" t="n">
        <v>7.58</v>
      </c>
      <c r="J69" s="121" t="n">
        <v>7.58</v>
      </c>
      <c r="K69" s="122" t="n">
        <v>250</v>
      </c>
    </row>
    <row r="70" customFormat="false" ht="13.8" hidden="false" customHeight="false" outlineLevel="0" collapsed="false">
      <c r="A70" s="108"/>
      <c r="B70" s="123" t="s">
        <v>143</v>
      </c>
      <c r="C70" s="126"/>
      <c r="D70" s="60" t="s">
        <v>86</v>
      </c>
      <c r="E70" s="121" t="n">
        <v>134.86</v>
      </c>
      <c r="F70" s="121" t="n">
        <v>134.86</v>
      </c>
      <c r="G70" s="121"/>
      <c r="H70" s="60" t="n">
        <v>134.86</v>
      </c>
      <c r="I70" s="60" t="n">
        <v>134.86</v>
      </c>
      <c r="J70" s="121" t="n">
        <v>134.86</v>
      </c>
      <c r="K70" s="122" t="n">
        <v>250</v>
      </c>
    </row>
    <row r="71" customFormat="false" ht="13.8" hidden="false" customHeight="false" outlineLevel="0" collapsed="false">
      <c r="A71" s="108"/>
      <c r="B71" s="123" t="s">
        <v>144</v>
      </c>
      <c r="C71" s="120"/>
      <c r="D71" s="60" t="s">
        <v>86</v>
      </c>
      <c r="E71" s="121" t="n">
        <v>37.48</v>
      </c>
      <c r="F71" s="121" t="n">
        <v>37.48</v>
      </c>
      <c r="G71" s="121"/>
      <c r="H71" s="60" t="n">
        <v>37.48</v>
      </c>
      <c r="I71" s="60" t="n">
        <v>37.48</v>
      </c>
      <c r="J71" s="121" t="n">
        <v>37.48</v>
      </c>
      <c r="K71" s="122" t="n">
        <v>295</v>
      </c>
    </row>
    <row r="72" customFormat="false" ht="13.8" hidden="false" customHeight="false" outlineLevel="0" collapsed="false">
      <c r="A72" s="108"/>
      <c r="B72" s="123" t="s">
        <v>145</v>
      </c>
      <c r="C72" s="120"/>
      <c r="D72" s="63" t="s">
        <v>68</v>
      </c>
      <c r="E72" s="121" t="n">
        <v>1.61</v>
      </c>
      <c r="F72" s="121" t="n">
        <v>1.61</v>
      </c>
      <c r="G72" s="121"/>
      <c r="H72" s="63" t="n">
        <v>1.61</v>
      </c>
      <c r="I72" s="63" t="n">
        <v>1.61</v>
      </c>
      <c r="J72" s="121" t="n">
        <v>1.61</v>
      </c>
      <c r="K72" s="122" t="n">
        <v>295</v>
      </c>
    </row>
    <row r="73" customFormat="false" ht="13.8" hidden="false" customHeight="false" outlineLevel="0" collapsed="false">
      <c r="A73" s="108"/>
      <c r="B73" s="123" t="s">
        <v>146</v>
      </c>
      <c r="C73" s="120" t="n">
        <v>16</v>
      </c>
      <c r="D73" s="30" t="s">
        <v>147</v>
      </c>
      <c r="E73" s="121" t="n">
        <v>8.68</v>
      </c>
      <c r="F73" s="121" t="n">
        <v>8.68</v>
      </c>
      <c r="G73" s="121"/>
      <c r="H73" s="30" t="n">
        <v>8.68</v>
      </c>
      <c r="I73" s="30" t="n">
        <v>8.68</v>
      </c>
      <c r="J73" s="121" t="n">
        <v>8.68</v>
      </c>
      <c r="K73" s="122" t="n">
        <v>295</v>
      </c>
    </row>
    <row r="74" customFormat="false" ht="13.8" hidden="false" customHeight="false" outlineLevel="0" collapsed="false">
      <c r="A74" s="108"/>
      <c r="B74" s="123" t="s">
        <v>148</v>
      </c>
      <c r="C74" s="120"/>
      <c r="D74" s="30" t="s">
        <v>32</v>
      </c>
      <c r="E74" s="121" t="n">
        <v>2.58</v>
      </c>
      <c r="F74" s="121" t="n">
        <v>2.58</v>
      </c>
      <c r="G74" s="121"/>
      <c r="H74" s="30" t="n">
        <v>2.58</v>
      </c>
      <c r="I74" s="30" t="n">
        <v>2.58</v>
      </c>
      <c r="J74" s="121" t="n">
        <v>2.58</v>
      </c>
      <c r="K74" s="122" t="n">
        <v>242</v>
      </c>
    </row>
    <row r="75" customFormat="false" ht="13.8" hidden="false" customHeight="false" outlineLevel="0" collapsed="false">
      <c r="A75" s="108"/>
      <c r="B75" s="123" t="s">
        <v>149</v>
      </c>
      <c r="C75" s="120"/>
      <c r="D75" s="30" t="s">
        <v>15</v>
      </c>
      <c r="E75" s="121" t="n">
        <v>1.34</v>
      </c>
      <c r="F75" s="121" t="n">
        <v>1.34</v>
      </c>
      <c r="G75" s="121"/>
      <c r="H75" s="30" t="n">
        <v>1.34</v>
      </c>
      <c r="I75" s="30" t="n">
        <v>1.34</v>
      </c>
      <c r="J75" s="121" t="n">
        <v>1.34</v>
      </c>
      <c r="K75" s="122" t="n">
        <v>242</v>
      </c>
    </row>
    <row r="76" customFormat="false" ht="13.8" hidden="false" customHeight="false" outlineLevel="0" collapsed="false">
      <c r="A76" s="108"/>
      <c r="B76" s="123" t="s">
        <v>150</v>
      </c>
      <c r="C76" s="120"/>
      <c r="D76" s="30" t="s">
        <v>151</v>
      </c>
      <c r="E76" s="121" t="n">
        <v>10.06</v>
      </c>
      <c r="F76" s="121" t="n">
        <v>10.06</v>
      </c>
      <c r="G76" s="121"/>
      <c r="H76" s="30" t="n">
        <v>10.06</v>
      </c>
      <c r="I76" s="30" t="n">
        <v>10.06</v>
      </c>
      <c r="J76" s="121" t="n">
        <v>10.06</v>
      </c>
      <c r="K76" s="122" t="n">
        <v>242</v>
      </c>
    </row>
    <row r="77" customFormat="false" ht="13.8" hidden="false" customHeight="false" outlineLevel="0" collapsed="false">
      <c r="A77" s="108"/>
      <c r="B77" s="123" t="s">
        <v>152</v>
      </c>
      <c r="C77" s="120"/>
      <c r="D77" s="30" t="s">
        <v>153</v>
      </c>
      <c r="E77" s="121" t="n">
        <v>55.82</v>
      </c>
      <c r="F77" s="121" t="n">
        <v>55.82</v>
      </c>
      <c r="G77" s="121"/>
      <c r="H77" s="30" t="n">
        <v>55.82</v>
      </c>
      <c r="I77" s="30" t="n">
        <v>55.82</v>
      </c>
      <c r="J77" s="121" t="n">
        <v>55.82</v>
      </c>
      <c r="K77" s="122" t="n">
        <v>295</v>
      </c>
    </row>
    <row r="78" customFormat="false" ht="13.8" hidden="false" customHeight="false" outlineLevel="0" collapsed="false">
      <c r="A78" s="108"/>
      <c r="B78" s="123" t="s">
        <v>154</v>
      </c>
      <c r="C78" s="120"/>
      <c r="D78" s="30" t="s">
        <v>155</v>
      </c>
      <c r="E78" s="121" t="n">
        <v>23.5</v>
      </c>
      <c r="F78" s="121" t="n">
        <v>23.5</v>
      </c>
      <c r="G78" s="121"/>
      <c r="H78" s="30" t="n">
        <v>23.5</v>
      </c>
      <c r="I78" s="30" t="n">
        <v>23.5</v>
      </c>
      <c r="J78" s="121" t="n">
        <v>23.5</v>
      </c>
      <c r="K78" s="122" t="n">
        <v>274</v>
      </c>
    </row>
    <row r="79" customFormat="false" ht="13.8" hidden="false" customHeight="false" outlineLevel="0" collapsed="false">
      <c r="A79" s="108"/>
      <c r="B79" s="123" t="s">
        <v>156</v>
      </c>
      <c r="C79" s="120"/>
      <c r="D79" s="30" t="s">
        <v>15</v>
      </c>
      <c r="E79" s="121" t="n">
        <v>5.73</v>
      </c>
      <c r="F79" s="121" t="n">
        <v>5.73</v>
      </c>
      <c r="G79" s="121"/>
      <c r="H79" s="30" t="n">
        <v>5.73</v>
      </c>
      <c r="I79" s="30" t="n">
        <v>5.73</v>
      </c>
      <c r="J79" s="121" t="n">
        <v>5.73</v>
      </c>
      <c r="K79" s="122" t="n">
        <v>295</v>
      </c>
    </row>
    <row r="80" customFormat="false" ht="13.8" hidden="false" customHeight="false" outlineLevel="0" collapsed="false">
      <c r="A80" s="108"/>
      <c r="B80" s="123" t="s">
        <v>157</v>
      </c>
      <c r="C80" s="120"/>
      <c r="D80" s="30" t="s">
        <v>158</v>
      </c>
      <c r="E80" s="121" t="n">
        <v>55.1</v>
      </c>
      <c r="F80" s="121" t="n">
        <v>55.1</v>
      </c>
      <c r="G80" s="121"/>
      <c r="H80" s="30" t="n">
        <v>55.1</v>
      </c>
      <c r="I80" s="30" t="n">
        <v>55.1</v>
      </c>
      <c r="J80" s="121" t="n">
        <v>55.1</v>
      </c>
      <c r="K80" s="122" t="n">
        <v>295</v>
      </c>
    </row>
    <row r="81" customFormat="false" ht="13.8" hidden="false" customHeight="false" outlineLevel="0" collapsed="false">
      <c r="A81" s="108"/>
      <c r="B81" s="123" t="s">
        <v>159</v>
      </c>
      <c r="C81" s="120"/>
      <c r="D81" s="30" t="s">
        <v>155</v>
      </c>
      <c r="E81" s="121" t="n">
        <v>22.81</v>
      </c>
      <c r="F81" s="121" t="n">
        <v>22.81</v>
      </c>
      <c r="G81" s="121"/>
      <c r="H81" s="30" t="n">
        <v>22.81</v>
      </c>
      <c r="I81" s="30" t="n">
        <v>22.81</v>
      </c>
      <c r="J81" s="121" t="n">
        <v>22.81</v>
      </c>
      <c r="K81" s="122" t="n">
        <v>274</v>
      </c>
    </row>
    <row r="82" customFormat="false" ht="13.8" hidden="false" customHeight="false" outlineLevel="0" collapsed="false">
      <c r="A82" s="108"/>
      <c r="B82" s="123" t="s">
        <v>160</v>
      </c>
      <c r="C82" s="120"/>
      <c r="D82" s="30" t="s">
        <v>15</v>
      </c>
      <c r="E82" s="121" t="n">
        <v>5.68</v>
      </c>
      <c r="F82" s="121" t="n">
        <v>5.68</v>
      </c>
      <c r="G82" s="121"/>
      <c r="H82" s="30" t="n">
        <v>5.68</v>
      </c>
      <c r="I82" s="30" t="n">
        <v>5.68</v>
      </c>
      <c r="J82" s="121" t="n">
        <v>5.68</v>
      </c>
      <c r="K82" s="122" t="n">
        <v>295</v>
      </c>
    </row>
    <row r="83" customFormat="false" ht="13.8" hidden="false" customHeight="false" outlineLevel="0" collapsed="false">
      <c r="A83" s="108"/>
      <c r="B83" s="123" t="s">
        <v>161</v>
      </c>
      <c r="C83" s="120" t="n">
        <v>31</v>
      </c>
      <c r="D83" s="30" t="s">
        <v>162</v>
      </c>
      <c r="E83" s="121" t="n">
        <v>22.68</v>
      </c>
      <c r="F83" s="121" t="n">
        <v>22.68</v>
      </c>
      <c r="G83" s="121"/>
      <c r="H83" s="30" t="n">
        <v>22.68</v>
      </c>
      <c r="I83" s="30" t="n">
        <v>22.68</v>
      </c>
      <c r="J83" s="121" t="n">
        <v>22.68</v>
      </c>
      <c r="K83" s="122" t="n">
        <v>295</v>
      </c>
    </row>
    <row r="84" customFormat="false" ht="13.8" hidden="false" customHeight="false" outlineLevel="0" collapsed="false">
      <c r="A84" s="108"/>
      <c r="B84" s="123" t="s">
        <v>163</v>
      </c>
      <c r="C84" s="120"/>
      <c r="D84" s="30" t="s">
        <v>15</v>
      </c>
      <c r="E84" s="121" t="n">
        <v>4.84</v>
      </c>
      <c r="F84" s="121" t="n">
        <v>4.84</v>
      </c>
      <c r="G84" s="121"/>
      <c r="H84" s="30" t="n">
        <v>4.84</v>
      </c>
      <c r="I84" s="30" t="n">
        <v>4.84</v>
      </c>
      <c r="J84" s="121" t="n">
        <v>4.84</v>
      </c>
      <c r="K84" s="122" t="n">
        <v>295</v>
      </c>
    </row>
    <row r="85" customFormat="false" ht="13.8" hidden="false" customHeight="false" outlineLevel="0" collapsed="false">
      <c r="A85" s="108"/>
      <c r="B85" s="123" t="s">
        <v>164</v>
      </c>
      <c r="C85" s="120"/>
      <c r="D85" s="92" t="s">
        <v>165</v>
      </c>
      <c r="E85" s="121" t="n">
        <v>370</v>
      </c>
      <c r="F85" s="121" t="n">
        <v>370</v>
      </c>
      <c r="G85" s="121"/>
      <c r="H85" s="92" t="n">
        <v>370</v>
      </c>
      <c r="I85" s="92" t="n">
        <v>370</v>
      </c>
      <c r="J85" s="121" t="n">
        <v>370</v>
      </c>
      <c r="K85" s="122" t="n">
        <v>825</v>
      </c>
    </row>
    <row r="86" customFormat="false" ht="13.8" hidden="false" customHeight="false" outlineLevel="0" collapsed="false">
      <c r="A86" s="108"/>
      <c r="B86" s="109" t="s">
        <v>166</v>
      </c>
      <c r="C86" s="120"/>
      <c r="D86" s="60" t="s">
        <v>86</v>
      </c>
      <c r="E86" s="121" t="n">
        <v>182.35</v>
      </c>
      <c r="F86" s="121" t="n">
        <v>182.35</v>
      </c>
      <c r="G86" s="121"/>
      <c r="H86" s="60" t="n">
        <v>182.35</v>
      </c>
      <c r="I86" s="60" t="n">
        <v>182.35</v>
      </c>
      <c r="J86" s="127" t="n">
        <v>167.55</v>
      </c>
      <c r="K86" s="122" t="n">
        <v>303</v>
      </c>
    </row>
    <row r="87" customFormat="false" ht="13.8" hidden="false" customHeight="false" outlineLevel="0" collapsed="false">
      <c r="A87" s="108"/>
      <c r="B87" s="123" t="s">
        <v>167</v>
      </c>
      <c r="C87" s="120"/>
      <c r="D87" s="60" t="s">
        <v>168</v>
      </c>
      <c r="E87" s="121" t="n">
        <v>9.65</v>
      </c>
      <c r="F87" s="121" t="n">
        <v>9.65</v>
      </c>
      <c r="G87" s="121"/>
      <c r="H87" s="60" t="n">
        <v>9.65</v>
      </c>
      <c r="I87" s="60" t="n">
        <v>9.65</v>
      </c>
      <c r="J87" s="121" t="n">
        <v>9.65</v>
      </c>
      <c r="K87" s="122" t="n">
        <v>300</v>
      </c>
    </row>
    <row r="88" customFormat="false" ht="13.8" hidden="false" customHeight="false" outlineLevel="0" collapsed="false">
      <c r="A88" s="108"/>
      <c r="B88" s="123" t="s">
        <v>169</v>
      </c>
      <c r="C88" s="120"/>
      <c r="D88" s="92" t="s">
        <v>21</v>
      </c>
      <c r="E88" s="121" t="n">
        <v>27.11</v>
      </c>
      <c r="F88" s="121" t="n">
        <v>27.11</v>
      </c>
      <c r="G88" s="121"/>
      <c r="H88" s="92" t="n">
        <v>27.11</v>
      </c>
      <c r="I88" s="92" t="n">
        <v>27.11</v>
      </c>
      <c r="J88" s="121" t="n">
        <v>27.11</v>
      </c>
      <c r="K88" s="122" t="n">
        <v>268</v>
      </c>
    </row>
    <row r="89" customFormat="false" ht="13.8" hidden="false" customHeight="false" outlineLevel="0" collapsed="false">
      <c r="A89" s="108"/>
      <c r="B89" s="123" t="s">
        <v>170</v>
      </c>
      <c r="C89" s="120" t="n">
        <v>36</v>
      </c>
      <c r="D89" s="30" t="s">
        <v>32</v>
      </c>
      <c r="E89" s="121" t="n">
        <v>3.45</v>
      </c>
      <c r="F89" s="121" t="n">
        <v>3.45</v>
      </c>
      <c r="G89" s="121"/>
      <c r="H89" s="30" t="n">
        <v>3.45</v>
      </c>
      <c r="I89" s="30" t="n">
        <v>3.45</v>
      </c>
      <c r="J89" s="121" t="n">
        <v>3.45</v>
      </c>
      <c r="K89" s="122" t="n">
        <v>268</v>
      </c>
    </row>
    <row r="90" customFormat="false" ht="13.8" hidden="false" customHeight="false" outlineLevel="0" collapsed="false">
      <c r="A90" s="108"/>
      <c r="B90" s="123" t="s">
        <v>171</v>
      </c>
      <c r="C90" s="120"/>
      <c r="D90" s="30" t="s">
        <v>15</v>
      </c>
      <c r="E90" s="121" t="n">
        <v>6.22</v>
      </c>
      <c r="F90" s="121" t="n">
        <v>6.22</v>
      </c>
      <c r="G90" s="121"/>
      <c r="H90" s="30" t="n">
        <v>6.22</v>
      </c>
      <c r="I90" s="30" t="n">
        <v>6.22</v>
      </c>
      <c r="J90" s="121" t="n">
        <v>6.22</v>
      </c>
      <c r="K90" s="122" t="n">
        <v>268</v>
      </c>
    </row>
    <row r="91" customFormat="false" ht="13.8" hidden="false" customHeight="false" outlineLevel="0" collapsed="false">
      <c r="A91" s="108"/>
      <c r="B91" s="123" t="s">
        <v>172</v>
      </c>
      <c r="C91" s="120" t="n">
        <v>35</v>
      </c>
      <c r="D91" s="30" t="s">
        <v>32</v>
      </c>
      <c r="E91" s="121" t="n">
        <v>3.26</v>
      </c>
      <c r="F91" s="121" t="n">
        <v>3.26</v>
      </c>
      <c r="G91" s="121"/>
      <c r="H91" s="30" t="n">
        <v>3.26</v>
      </c>
      <c r="I91" s="30" t="n">
        <v>3.26</v>
      </c>
      <c r="J91" s="121" t="n">
        <v>3.26</v>
      </c>
      <c r="K91" s="122" t="n">
        <v>268</v>
      </c>
    </row>
    <row r="92" customFormat="false" ht="13.8" hidden="false" customHeight="false" outlineLevel="0" collapsed="false">
      <c r="A92" s="108"/>
      <c r="B92" s="123" t="s">
        <v>173</v>
      </c>
      <c r="C92" s="120"/>
      <c r="D92" s="30" t="s">
        <v>15</v>
      </c>
      <c r="E92" s="121" t="n">
        <v>7.02</v>
      </c>
      <c r="F92" s="121" t="n">
        <v>7.02</v>
      </c>
      <c r="G92" s="121"/>
      <c r="H92" s="30" t="n">
        <v>7.02</v>
      </c>
      <c r="I92" s="30" t="n">
        <v>7.02</v>
      </c>
      <c r="J92" s="121" t="n">
        <v>7.02</v>
      </c>
      <c r="K92" s="122" t="n">
        <v>268</v>
      </c>
    </row>
    <row r="93" customFormat="false" ht="13.8" hidden="false" customHeight="false" outlineLevel="0" collapsed="false">
      <c r="A93" s="108"/>
      <c r="B93" s="123" t="s">
        <v>174</v>
      </c>
      <c r="C93" s="120"/>
      <c r="D93" s="30" t="s">
        <v>57</v>
      </c>
      <c r="E93" s="121" t="n">
        <v>4.78</v>
      </c>
      <c r="F93" s="121" t="n">
        <v>4.78</v>
      </c>
      <c r="G93" s="121"/>
      <c r="H93" s="30" t="n">
        <v>4.78</v>
      </c>
      <c r="I93" s="30" t="n">
        <v>4.78</v>
      </c>
      <c r="J93" s="121" t="n">
        <v>4.78</v>
      </c>
      <c r="K93" s="122" t="n">
        <v>268</v>
      </c>
    </row>
    <row r="94" customFormat="false" ht="13.8" hidden="false" customHeight="false" outlineLevel="0" collapsed="false">
      <c r="A94" s="108"/>
      <c r="B94" s="123" t="s">
        <v>175</v>
      </c>
      <c r="C94" s="120"/>
      <c r="D94" s="63" t="s">
        <v>176</v>
      </c>
      <c r="E94" s="121" t="n">
        <v>7.92</v>
      </c>
      <c r="F94" s="121" t="n">
        <v>7.92</v>
      </c>
      <c r="G94" s="121"/>
      <c r="H94" s="63" t="n">
        <v>7.92</v>
      </c>
      <c r="I94" s="63" t="n">
        <v>7.92</v>
      </c>
      <c r="J94" s="121" t="n">
        <v>7.92</v>
      </c>
      <c r="K94" s="122" t="n">
        <v>268</v>
      </c>
    </row>
    <row r="95" customFormat="false" ht="13.8" hidden="false" customHeight="false" outlineLevel="0" collapsed="false">
      <c r="A95" s="108"/>
      <c r="B95" s="123" t="s">
        <v>177</v>
      </c>
      <c r="C95" s="120" t="n">
        <v>32</v>
      </c>
      <c r="D95" s="36" t="s">
        <v>178</v>
      </c>
      <c r="E95" s="121" t="n">
        <v>33.6</v>
      </c>
      <c r="F95" s="121" t="n">
        <v>33.6</v>
      </c>
      <c r="G95" s="121"/>
      <c r="H95" s="36" t="n">
        <v>33.6</v>
      </c>
      <c r="I95" s="36" t="n">
        <v>33.6</v>
      </c>
      <c r="J95" s="121" t="n">
        <v>33.6</v>
      </c>
      <c r="K95" s="122" t="n">
        <v>268</v>
      </c>
    </row>
    <row r="96" customFormat="false" ht="13.8" hidden="false" customHeight="false" outlineLevel="0" collapsed="false">
      <c r="A96" s="108"/>
      <c r="B96" s="112"/>
      <c r="C96" s="112"/>
      <c r="D96" s="113" t="s">
        <v>19</v>
      </c>
      <c r="E96" s="114" t="n">
        <f aca="false">SUM(E51:E54,E56:E58,E60:E69,E72:E85,E88:E95)</f>
        <v>748.09</v>
      </c>
      <c r="F96" s="115" t="n">
        <f aca="false">SUM(F50:F95)</f>
        <v>1130.46</v>
      </c>
      <c r="G96" s="115" t="n">
        <v>1688.01</v>
      </c>
      <c r="H96" s="116" t="n">
        <f aca="false">SUM(H51:H58,H60:H69,H72:H85,H88:H95)</f>
        <v>747.76</v>
      </c>
      <c r="I96" s="116" t="n">
        <f aca="false">SUM(I51:I95)</f>
        <v>1122.76</v>
      </c>
      <c r="J96" s="117" t="n">
        <f aca="false">SUM(J51:J95)</f>
        <v>1107.96</v>
      </c>
      <c r="K96" s="118"/>
    </row>
    <row r="97" customFormat="false" ht="13.8" hidden="false" customHeight="false" outlineLevel="0" collapsed="false">
      <c r="A97" s="108"/>
      <c r="B97" s="128"/>
      <c r="C97" s="125"/>
      <c r="D97" s="125"/>
      <c r="E97" s="125"/>
      <c r="F97" s="125"/>
      <c r="G97" s="125"/>
      <c r="H97" s="125"/>
      <c r="I97" s="125"/>
      <c r="J97" s="124"/>
      <c r="K97" s="122"/>
    </row>
    <row r="98" customFormat="false" ht="13.8" hidden="false" customHeight="false" outlineLevel="0" collapsed="false">
      <c r="A98" s="108"/>
      <c r="B98" s="124"/>
      <c r="C98" s="124"/>
      <c r="D98" s="129"/>
      <c r="E98" s="130"/>
      <c r="F98" s="131"/>
      <c r="G98" s="131"/>
      <c r="H98" s="130"/>
      <c r="I98" s="130"/>
      <c r="J98" s="132"/>
      <c r="K98" s="133"/>
    </row>
    <row r="99" customFormat="false" ht="13.8" hidden="false" customHeight="false" outlineLevel="0" collapsed="false">
      <c r="A99" s="119" t="s">
        <v>18</v>
      </c>
      <c r="B99" s="109" t="s">
        <v>179</v>
      </c>
      <c r="C99" s="120"/>
      <c r="D99" s="60" t="s">
        <v>86</v>
      </c>
      <c r="E99" s="121" t="n">
        <v>32.28</v>
      </c>
      <c r="F99" s="121" t="n">
        <v>32.28</v>
      </c>
      <c r="G99" s="121"/>
      <c r="H99" s="60" t="n">
        <v>32.28</v>
      </c>
      <c r="I99" s="60" t="n">
        <v>32.28</v>
      </c>
      <c r="J99" s="127" t="n">
        <v>17.38</v>
      </c>
      <c r="K99" s="122" t="n">
        <v>420</v>
      </c>
    </row>
    <row r="100" customFormat="false" ht="13.8" hidden="false" customHeight="false" outlineLevel="0" collapsed="false">
      <c r="A100" s="134"/>
      <c r="B100" s="109" t="s">
        <v>180</v>
      </c>
      <c r="C100" s="120"/>
      <c r="D100" s="60" t="s">
        <v>18</v>
      </c>
      <c r="E100" s="121" t="n">
        <v>87.36</v>
      </c>
      <c r="F100" s="121" t="n">
        <v>87.36</v>
      </c>
      <c r="G100" s="121"/>
      <c r="H100" s="60" t="n">
        <v>87.2</v>
      </c>
      <c r="I100" s="60" t="n">
        <v>87.2</v>
      </c>
      <c r="J100" s="127" t="n">
        <v>0</v>
      </c>
      <c r="K100" s="122" t="n">
        <v>420</v>
      </c>
    </row>
    <row r="101" customFormat="false" ht="13.8" hidden="false" customHeight="false" outlineLevel="0" collapsed="false">
      <c r="A101" s="135"/>
      <c r="B101" s="136"/>
      <c r="C101" s="136"/>
      <c r="D101" s="113" t="s">
        <v>19</v>
      </c>
      <c r="E101" s="114" t="n">
        <f aca="false">SUM(E100:E100)</f>
        <v>87.36</v>
      </c>
      <c r="F101" s="115" t="n">
        <f aca="false">SUM(F99:F100)</f>
        <v>119.64</v>
      </c>
      <c r="G101" s="115" t="n">
        <v>964.97</v>
      </c>
      <c r="H101" s="116" t="n">
        <f aca="false">SUM(H100)</f>
        <v>87.2</v>
      </c>
      <c r="I101" s="116" t="n">
        <f aca="false">SUM(I99:I100)</f>
        <v>119.48</v>
      </c>
      <c r="J101" s="117" t="n">
        <f aca="false">SUM(J99:J100)</f>
        <v>17.38</v>
      </c>
      <c r="K101" s="118"/>
    </row>
  </sheetData>
  <mergeCells count="7">
    <mergeCell ref="M5:O5"/>
    <mergeCell ref="M9:O9"/>
    <mergeCell ref="M10:O10"/>
    <mergeCell ref="M19:N19"/>
    <mergeCell ref="Q20:S20"/>
    <mergeCell ref="Q21:S21"/>
    <mergeCell ref="Q22:S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789</TotalTime>
  <Application>LibreOffice/5.2.4.2$Windows_x86 LibreOffice_project/3d5603e1122f0f102b62521720ab13a38a4e0eb0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2021-11-09T06:21:13Z</dcterms:created>
  <dc:creator>Agata Turek</dc:creator>
  <dc:description/>
  <dc:language>pl-PL</dc:language>
  <cp:lastModifiedBy/>
  <dcterms:modified xsi:type="dcterms:W3CDTF">2022-12-28T11:08:54Z</dcterms:modified>
  <cp:revision>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